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1130"/>
  </bookViews>
  <sheets>
    <sheet name="CM FINAL - CEE" sheetId="4" r:id="rId1"/>
    <sheet name="ADJUDICADOS" sheetId="5" state="hidden" r:id="rId2"/>
  </sheets>
  <definedNames>
    <definedName name="_xlnm._FilterDatabase" localSheetId="0" hidden="1">'CM FINAL - CEE'!$B$8:$V$21</definedName>
    <definedName name="adjudicados">ADJUDICADOS!$A$2:$F$24</definedName>
    <definedName name="_xlnm.Print_Area" localSheetId="0">'CM FINAL - CEE'!#REF!</definedName>
  </definedNames>
  <calcPr calcId="162913"/>
</workbook>
</file>

<file path=xl/calcChain.xml><?xml version="1.0" encoding="utf-8"?>
<calcChain xmlns="http://schemas.openxmlformats.org/spreadsheetml/2006/main">
  <c r="T9" i="4" l="1"/>
  <c r="U9" i="4"/>
  <c r="V9" i="4"/>
  <c r="T10" i="4"/>
  <c r="U10" i="4"/>
  <c r="V10" i="4"/>
  <c r="T11" i="4"/>
  <c r="U11" i="4"/>
  <c r="V11" i="4"/>
  <c r="T12" i="4"/>
  <c r="U12" i="4"/>
  <c r="V12" i="4"/>
  <c r="T13" i="4"/>
  <c r="U13" i="4"/>
  <c r="V13" i="4"/>
  <c r="T14" i="4"/>
  <c r="U14" i="4"/>
  <c r="V14" i="4"/>
  <c r="T15" i="4"/>
  <c r="U15" i="4"/>
  <c r="V15" i="4"/>
  <c r="T16" i="4"/>
  <c r="U16" i="4"/>
  <c r="V16" i="4"/>
  <c r="T17" i="4"/>
  <c r="U17" i="4"/>
  <c r="V17" i="4"/>
  <c r="T18" i="4"/>
  <c r="U18" i="4"/>
  <c r="V18" i="4"/>
  <c r="T19" i="4"/>
  <c r="U19" i="4"/>
  <c r="V19" i="4"/>
  <c r="T20" i="4"/>
  <c r="U20" i="4"/>
  <c r="V20" i="4"/>
  <c r="T21" i="4"/>
  <c r="U21" i="4"/>
  <c r="V21" i="4"/>
</calcChain>
</file>

<file path=xl/sharedStrings.xml><?xml version="1.0" encoding="utf-8"?>
<sst xmlns="http://schemas.openxmlformats.org/spreadsheetml/2006/main" count="241" uniqueCount="174">
  <si>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</si>
  <si>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</si>
  <si>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</si>
  <si>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</si>
  <si>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</si>
  <si>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</si>
  <si>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</si>
  <si>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</si>
  <si>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</si>
  <si>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</si>
  <si>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</si>
  <si>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</si>
  <si>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</si>
  <si>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</si>
  <si>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</si>
  <si>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</si>
  <si>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</si>
  <si>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APTO</t>
  </si>
  <si>
    <t>EBR Secundaria Matemática</t>
  </si>
  <si>
    <t>SAAVEDRA FALEN CLAUDIA MILAGRO</t>
  </si>
  <si>
    <t>TEJADA DAVILA FIDEL</t>
  </si>
  <si>
    <t>RUIZ ALVARADO PEDRO</t>
  </si>
  <si>
    <t>SUAREZ VENTURA LILIA</t>
  </si>
  <si>
    <t>SEMINARIO CARRASCO ALEJANDRO</t>
  </si>
  <si>
    <t>BELLODAS VILCHEZ MILAGRITOS MARGOTH</t>
  </si>
  <si>
    <t>VASQUEZ DIAZ ERICK LUIGI</t>
  </si>
  <si>
    <t>MEDINA FERNANDEZ FANY</t>
  </si>
  <si>
    <t>CARRANZA PUELLES LISBETH</t>
  </si>
  <si>
    <t>IZQUIERDO PAZ  JASER JONATHAN</t>
  </si>
  <si>
    <t>VILCHEZ SANTISTEBAN WILMER ASUNCION</t>
  </si>
  <si>
    <t>VARGAS VILLOSLADA FREDEGUNDO</t>
  </si>
  <si>
    <t>MEGO NARRA ERICK BRANDO</t>
  </si>
  <si>
    <t>Decreto Supremo N° 020-2023-MINEDU</t>
  </si>
  <si>
    <t>UNIDAD DE GESTIÓN EDUCATIVA LOCAL DE RIOJA</t>
  </si>
  <si>
    <t>DISCAPACIDAD</t>
  </si>
  <si>
    <t>DEPORTISTA</t>
  </si>
  <si>
    <t>ORDEN DE MÉRITO</t>
  </si>
  <si>
    <t/>
  </si>
  <si>
    <t>Reclamo Procedente: LEVANTO LA (S) OBSERVACION (ES)</t>
  </si>
  <si>
    <t>6265-2024: Reclamo Procedente: SE OTORGA PUNTAJE POR ACREDITAR DOCUMENTOS EN LOS RUBROS SOLICITADOS</t>
  </si>
  <si>
    <t>0-2024: Revisión de oficio:SE RECTIFICO LA PRELACION</t>
  </si>
  <si>
    <t>ESPINOZA-REVILLA-JEFFERSON MARWIN</t>
  </si>
  <si>
    <t>VASQUEZ-CRUZADO -ABSALÓN</t>
  </si>
  <si>
    <t>VEGA-MONTEZA-TELESFORO</t>
  </si>
  <si>
    <t>CHAVEZ-ROSALES-JULIO WILSON</t>
  </si>
  <si>
    <t>CARHUAPOMA-HUAMAN-JOSE CIRILO</t>
  </si>
  <si>
    <t>LUNA-CARUAJULCA-LUIS MIGUEL</t>
  </si>
  <si>
    <t>BARRENA -FUSTAMANTE -FLORECITA</t>
  </si>
  <si>
    <t>BARBOZA-LOZANO-KEVIN MARVIN</t>
  </si>
  <si>
    <t>FERNANDEZ-MIRES-DENNIS HEISON</t>
  </si>
  <si>
    <t>GUEVARA -ANGASPILCO-ROSI YULIT</t>
  </si>
  <si>
    <t>CRUZADO-ORTIZ-LUIS NEISER</t>
  </si>
  <si>
    <t>ALCAS-ZAPATA-DIEGO ALONSO</t>
  </si>
  <si>
    <t>DIAZ-QUISPE-JAMER MARINO</t>
  </si>
  <si>
    <t>RETTO-FIESTAS-CESAR ALBERTO</t>
  </si>
  <si>
    <t>ROJAS-TERRONES-FLOR MARILU</t>
  </si>
  <si>
    <t>DELGADO-FLORES-RUSVITA</t>
  </si>
  <si>
    <t>GRANDEZ-TIRADO-BETSI RUTH</t>
  </si>
  <si>
    <t>MARTINEZ-TANTARICO-RIVER GEREMIYAS</t>
  </si>
  <si>
    <t>HERNANDEZ-CRUZ-JHONY CARLOS</t>
  </si>
  <si>
    <t>GONZALES-FLORES-LELIS YOSUNY</t>
  </si>
  <si>
    <t>REGALADO-GUEVARA-YULLY MARITZA</t>
  </si>
  <si>
    <t>PAREDES-ROJAS-SALLY MARITZA</t>
  </si>
  <si>
    <t>HURTADO-BECERRA-ESTHER</t>
  </si>
  <si>
    <t>ADJUDICO</t>
  </si>
  <si>
    <t>CODIGO PLAZA</t>
  </si>
  <si>
    <t>NOMBRE IE</t>
  </si>
  <si>
    <t>NIVEL IE</t>
  </si>
  <si>
    <t>SI</t>
  </si>
  <si>
    <t xml:space="preserve">1161314522U6
</t>
  </si>
  <si>
    <t xml:space="preserve">00623
</t>
  </si>
  <si>
    <t>2024-03-06 18:38:33</t>
  </si>
  <si>
    <t xml:space="preserve">1160114332U3
</t>
  </si>
  <si>
    <t xml:space="preserve">LOS OLIVOS
</t>
  </si>
  <si>
    <t>2024-03-06 18:41:17</t>
  </si>
  <si>
    <t xml:space="preserve">1122314412U2
</t>
  </si>
  <si>
    <t xml:space="preserve">00788
</t>
  </si>
  <si>
    <t>2024-03-06 18:43:05</t>
  </si>
  <si>
    <t xml:space="preserve">BH317-3
</t>
  </si>
  <si>
    <t>2024-03-06 18:44:15</t>
  </si>
  <si>
    <t xml:space="preserve">1172214312U2
</t>
  </si>
  <si>
    <t xml:space="preserve">ROOSEVELT COLLEGE
</t>
  </si>
  <si>
    <t>2024-03-06 18:47:05</t>
  </si>
  <si>
    <t xml:space="preserve">1125214312U3
</t>
  </si>
  <si>
    <t xml:space="preserve">00827
</t>
  </si>
  <si>
    <t>2024-03-06 18:49:07</t>
  </si>
  <si>
    <t xml:space="preserve">BHROOSEVELT-6
</t>
  </si>
  <si>
    <t>2024-03-06 18:52:12</t>
  </si>
  <si>
    <t xml:space="preserve">1124214612U9
BHSF-5
</t>
  </si>
  <si>
    <t xml:space="preserve">SAN FERNANDO
SAN FERNANDO
</t>
  </si>
  <si>
    <t>2024-03-06 18:53:36</t>
  </si>
  <si>
    <t xml:space="preserve">1157214512U7
BH00022-8
</t>
  </si>
  <si>
    <t xml:space="preserve">00022 SAN JUAN DEL MAYO
00022 SAN JUAN DEL MAYO
</t>
  </si>
  <si>
    <t>2024-03-06 18:55:18</t>
  </si>
  <si>
    <t xml:space="preserve">BH00015-1
</t>
  </si>
  <si>
    <t xml:space="preserve">00015
</t>
  </si>
  <si>
    <t>2024-03-06 18:58:46</t>
  </si>
  <si>
    <t xml:space="preserve">1124214622U5
BHSF-6
</t>
  </si>
  <si>
    <t>2024-03-06 19:01:09</t>
  </si>
  <si>
    <t xml:space="preserve">1164214222U0
BHST-2
</t>
  </si>
  <si>
    <t xml:space="preserve">SANTO TORIBIO
SANTO TORIBIO
</t>
  </si>
  <si>
    <t>2024-03-06 19:02:48</t>
  </si>
  <si>
    <t xml:space="preserve">BHBILIN-2
</t>
  </si>
  <si>
    <t xml:space="preserve">BILINGUE
</t>
  </si>
  <si>
    <t>2024-03-06 19:07:08</t>
  </si>
  <si>
    <t xml:space="preserve">1160114322U0
BHOLIVOS-9
</t>
  </si>
  <si>
    <t xml:space="preserve">LOS OLIVOS
LOS OLIVOS
</t>
  </si>
  <si>
    <t>2024-03-06 19:08:15</t>
  </si>
  <si>
    <t xml:space="preserve">BH00622-2
</t>
  </si>
  <si>
    <t xml:space="preserve">00622
</t>
  </si>
  <si>
    <t>2024-03-06 19:09:44</t>
  </si>
  <si>
    <t xml:space="preserve">1112314422U0
BHBILIN-3
</t>
  </si>
  <si>
    <t xml:space="preserve">BILINGUE
BILINGUE
</t>
  </si>
  <si>
    <t>2024-03-06 19:11:01</t>
  </si>
  <si>
    <t xml:space="preserve">BH00957-1
</t>
  </si>
  <si>
    <t xml:space="preserve">00957
</t>
  </si>
  <si>
    <t>2024-03-06 19:12:25</t>
  </si>
  <si>
    <t xml:space="preserve">BH00170-1
</t>
  </si>
  <si>
    <t xml:space="preserve">00170
</t>
  </si>
  <si>
    <t>2024-03-06 19:14:38</t>
  </si>
  <si>
    <t xml:space="preserve">BHAVP-1
</t>
  </si>
  <si>
    <t xml:space="preserve">ABRAHAN VALDELOMAR PINTO
</t>
  </si>
  <si>
    <t>2024-03-06 19:17:27</t>
  </si>
  <si>
    <t xml:space="preserve">BH00623-5
</t>
  </si>
  <si>
    <t>2024-03-06 19:18:13</t>
  </si>
  <si>
    <t xml:space="preserve">1121814111U9
BH00108-3
</t>
  </si>
  <si>
    <t xml:space="preserve">00108
00108
</t>
  </si>
  <si>
    <t>2024-03-06 19:24:38</t>
  </si>
  <si>
    <t xml:space="preserve">01031
</t>
  </si>
  <si>
    <t>2024-03-06 19:41:15</t>
  </si>
  <si>
    <t xml:space="preserve">TZE231000001
</t>
  </si>
  <si>
    <t xml:space="preserve">00536 MANUEL SEGUNDO DEL AGUILA VELASQUEZ
</t>
  </si>
  <si>
    <t>2024-03-06 00:00:00</t>
  </si>
  <si>
    <t>73178336</t>
  </si>
  <si>
    <t>27566936</t>
  </si>
  <si>
    <t>27400065</t>
  </si>
  <si>
    <t>27047870</t>
  </si>
  <si>
    <t>48583652</t>
  </si>
  <si>
    <t>61328823</t>
  </si>
  <si>
    <t>72252884</t>
  </si>
  <si>
    <t>62412390</t>
  </si>
  <si>
    <t>76924556</t>
  </si>
  <si>
    <t>72970724</t>
  </si>
  <si>
    <t>72416112</t>
  </si>
  <si>
    <t>71054515</t>
  </si>
  <si>
    <t>46521424</t>
  </si>
  <si>
    <t>32134167</t>
  </si>
  <si>
    <t>48365096</t>
  </si>
  <si>
    <t>46445055</t>
  </si>
  <si>
    <t>42635676</t>
  </si>
  <si>
    <t>73693082</t>
  </si>
  <si>
    <t>46514819</t>
  </si>
  <si>
    <t>72980369</t>
  </si>
  <si>
    <t>73029627</t>
  </si>
  <si>
    <t>70198315</t>
  </si>
  <si>
    <t>41513648</t>
  </si>
  <si>
    <t>43654742</t>
  </si>
  <si>
    <t>42599090</t>
  </si>
  <si>
    <t>40947720</t>
  </si>
  <si>
    <t>42866109</t>
  </si>
  <si>
    <t>17538423</t>
  </si>
  <si>
    <t>45266588</t>
  </si>
  <si>
    <t>47015251</t>
  </si>
  <si>
    <t>46789726</t>
  </si>
  <si>
    <t>74431756</t>
  </si>
  <si>
    <t>77323900</t>
  </si>
  <si>
    <t>41277252</t>
  </si>
  <si>
    <t>71708379</t>
  </si>
  <si>
    <t>60959545</t>
  </si>
  <si>
    <t>LLAMADOS</t>
  </si>
  <si>
    <t>IE</t>
  </si>
  <si>
    <t>FECHA ADJ</t>
  </si>
  <si>
    <t>*</t>
  </si>
  <si>
    <t>* ya cuentan con un llamado a adjudicar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</si>
</sst>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right" textRotation="90" wrapText="1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2364443</xdr:colOff>
      <xdr:row>0</xdr:row>
      <xdr:rowOff>173692</xdr:rowOff>
    </xdr:from>
    <xdr:to>
      <xdr:col>17</xdr:col>
      <xdr:colOff>3664325</xdr:colOff>
      <xdr:row>5</xdr:row>
      <xdr:rowOff>173692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9083619" y="173692"/>
          <a:ext cx="1299882" cy="1064559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101414</xdr:rowOff>
    </xdr:from>
    <xdr:to>
      <xdr:col>2</xdr:col>
      <xdr:colOff>246528</xdr:colOff>
      <xdr:row>5</xdr:row>
      <xdr:rowOff>134471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627529" y="101414"/>
          <a:ext cx="1187823" cy="109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23"/>
  <sheetViews>
    <sheetView showGridLines="0" tabSelected="1" zoomScale="70" zoomScaleNormal="70" workbookViewId="0">
      <pane ySplit="8" topLeftCell="A9" activePane="bottomLeft" state="frozen"/>
      <selection pane="bottomLeft" activeCell="E15" sqref="E15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12.140625" style="3" bestFit="1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8" width="65.5703125" style="1" customWidth="1"/>
    <col min="19" max="21" width="9.42578125" style="3" bestFit="1" customWidth="1"/>
    <col min="22" max="22" width="15.140625" style="3" customWidth="1"/>
    <col min="23" max="16384" width="9" style="1"/>
  </cols>
  <sheetData>
    <row r="2" spans="2:23" x14ac:dyDescent="0.25">
      <c r="D2" s="21" t="s">
        <v>33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4"/>
      <c r="T2" s="1"/>
      <c r="U2" s="1"/>
      <c r="V2" s="1"/>
    </row>
    <row r="3" spans="2:23" x14ac:dyDescent="0.25">
      <c r="D3" s="21" t="s">
        <v>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4"/>
      <c r="T3" s="1"/>
      <c r="U3" s="1"/>
      <c r="V3" s="1"/>
    </row>
    <row r="4" spans="2:23" x14ac:dyDescent="0.25">
      <c r="D4" s="21" t="s">
        <v>32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4"/>
      <c r="T4" s="1"/>
      <c r="U4" s="1"/>
      <c r="V4" s="1"/>
    </row>
    <row r="5" spans="2:23" x14ac:dyDescent="0.25">
      <c r="D5" s="21" t="s">
        <v>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4"/>
      <c r="T5" s="1"/>
      <c r="U5" s="1"/>
      <c r="V5" s="1"/>
    </row>
    <row r="6" spans="2:23" x14ac:dyDescent="0.25">
      <c r="D6" s="21" t="s">
        <v>2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4"/>
      <c r="T6" s="1"/>
      <c r="U6" s="1"/>
      <c r="V6" s="1"/>
    </row>
    <row r="7" spans="2:23" x14ac:dyDescent="0.25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3"/>
      <c r="T7" s="1"/>
      <c r="U7" s="1"/>
      <c r="V7" s="1"/>
    </row>
    <row r="8" spans="2:23" s="3" customFormat="1" ht="115.5" x14ac:dyDescent="0.25">
      <c r="B8" s="2" t="s">
        <v>5</v>
      </c>
      <c r="C8" s="2" t="s">
        <v>15</v>
      </c>
      <c r="D8" s="2" t="s">
        <v>36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34</v>
      </c>
      <c r="L8" s="12" t="s">
        <v>10</v>
      </c>
      <c r="M8" s="12" t="s">
        <v>35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  <c r="S8" s="12" t="s">
        <v>169</v>
      </c>
      <c r="T8" s="12" t="s">
        <v>64</v>
      </c>
      <c r="U8" s="12" t="s">
        <v>170</v>
      </c>
      <c r="V8" s="12" t="s">
        <v>171</v>
      </c>
    </row>
    <row r="9" spans="2:23" ht="49.5" x14ac:dyDescent="0.25">
      <c r="B9" s="22" t="s">
        <v>18</v>
      </c>
      <c r="C9" s="23">
        <v>3</v>
      </c>
      <c r="D9" s="23">
        <v>20</v>
      </c>
      <c r="E9" s="24" t="s">
        <v>156</v>
      </c>
      <c r="F9" s="25" t="s">
        <v>19</v>
      </c>
      <c r="G9" s="26">
        <v>0</v>
      </c>
      <c r="H9" s="26">
        <v>2</v>
      </c>
      <c r="I9" s="26">
        <v>0</v>
      </c>
      <c r="J9" s="26">
        <v>2</v>
      </c>
      <c r="K9" s="26">
        <v>0</v>
      </c>
      <c r="L9" s="26">
        <v>0</v>
      </c>
      <c r="M9" s="26">
        <v>0</v>
      </c>
      <c r="N9" s="26">
        <v>4</v>
      </c>
      <c r="O9" s="23" t="s">
        <v>17</v>
      </c>
      <c r="P9" s="25" t="s">
        <v>37</v>
      </c>
      <c r="Q9" s="23">
        <v>4942</v>
      </c>
      <c r="R9" s="25"/>
      <c r="S9" s="23">
        <v>0</v>
      </c>
      <c r="T9" s="23" t="str">
        <f t="shared" ref="T9:T21" si="0">IFERROR(VLOOKUP($E9,adjudicados,3,FALSE),"-")</f>
        <v>-</v>
      </c>
      <c r="U9" s="23" t="str">
        <f t="shared" ref="U9:U21" si="1">IFERROR(VLOOKUP($E9,adjudicados,5,FALSE),"-")</f>
        <v>-</v>
      </c>
      <c r="V9" s="23" t="str">
        <f t="shared" ref="V9:V21" si="2">IFERROR(VLOOKUP($E9,adjudicados,6,FALSE),"-")</f>
        <v>-</v>
      </c>
      <c r="W9" s="1" t="s">
        <v>172</v>
      </c>
    </row>
    <row r="10" spans="2:23" ht="49.5" x14ac:dyDescent="0.25">
      <c r="B10" s="22" t="s">
        <v>18</v>
      </c>
      <c r="C10" s="23">
        <v>3</v>
      </c>
      <c r="D10" s="23">
        <v>21</v>
      </c>
      <c r="E10" s="24" t="s">
        <v>157</v>
      </c>
      <c r="F10" s="25" t="s">
        <v>20</v>
      </c>
      <c r="G10" s="26">
        <v>3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3</v>
      </c>
      <c r="O10" s="23" t="s">
        <v>17</v>
      </c>
      <c r="P10" s="25" t="s">
        <v>37</v>
      </c>
      <c r="Q10" s="23">
        <v>5496</v>
      </c>
      <c r="R10" s="25"/>
      <c r="S10" s="23">
        <v>0</v>
      </c>
      <c r="T10" s="23" t="str">
        <f t="shared" si="0"/>
        <v>-</v>
      </c>
      <c r="U10" s="23" t="str">
        <f t="shared" si="1"/>
        <v>-</v>
      </c>
      <c r="V10" s="23" t="str">
        <f t="shared" si="2"/>
        <v>-</v>
      </c>
      <c r="W10" s="1" t="s">
        <v>172</v>
      </c>
    </row>
    <row r="11" spans="2:23" ht="49.5" x14ac:dyDescent="0.25">
      <c r="B11" s="22" t="s">
        <v>18</v>
      </c>
      <c r="C11" s="23">
        <v>3</v>
      </c>
      <c r="D11" s="23">
        <v>22</v>
      </c>
      <c r="E11" s="24" t="s">
        <v>158</v>
      </c>
      <c r="F11" s="25" t="s">
        <v>21</v>
      </c>
      <c r="G11" s="26">
        <v>0</v>
      </c>
      <c r="H11" s="26">
        <v>1.5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1.5</v>
      </c>
      <c r="O11" s="23" t="s">
        <v>17</v>
      </c>
      <c r="P11" s="25" t="s">
        <v>37</v>
      </c>
      <c r="Q11" s="23">
        <v>5433</v>
      </c>
      <c r="R11" s="25"/>
      <c r="S11" s="23">
        <v>0</v>
      </c>
      <c r="T11" s="23" t="str">
        <f t="shared" si="0"/>
        <v>-</v>
      </c>
      <c r="U11" s="23" t="str">
        <f t="shared" si="1"/>
        <v>-</v>
      </c>
      <c r="V11" s="23" t="str">
        <f t="shared" si="2"/>
        <v>-</v>
      </c>
      <c r="W11" s="1" t="s">
        <v>172</v>
      </c>
    </row>
    <row r="12" spans="2:23" ht="49.5" x14ac:dyDescent="0.25">
      <c r="B12" s="5" t="s">
        <v>18</v>
      </c>
      <c r="C12" s="7">
        <v>3</v>
      </c>
      <c r="D12" s="7">
        <v>24</v>
      </c>
      <c r="E12" s="19" t="s">
        <v>159</v>
      </c>
      <c r="F12" s="4" t="s">
        <v>22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" t="s">
        <v>17</v>
      </c>
      <c r="P12" s="4" t="s">
        <v>37</v>
      </c>
      <c r="Q12" s="7">
        <v>5490</v>
      </c>
      <c r="R12" s="4" t="s">
        <v>38</v>
      </c>
      <c r="S12" s="7">
        <v>0</v>
      </c>
      <c r="T12" s="7" t="str">
        <f t="shared" si="0"/>
        <v>-</v>
      </c>
      <c r="U12" s="7" t="str">
        <f t="shared" si="1"/>
        <v>-</v>
      </c>
      <c r="V12" s="7" t="str">
        <f t="shared" si="2"/>
        <v>-</v>
      </c>
    </row>
    <row r="13" spans="2:23" ht="49.5" x14ac:dyDescent="0.25">
      <c r="B13" s="5" t="s">
        <v>18</v>
      </c>
      <c r="C13" s="7">
        <v>4</v>
      </c>
      <c r="D13" s="7">
        <v>1</v>
      </c>
      <c r="E13" s="19" t="s">
        <v>160</v>
      </c>
      <c r="F13" s="4" t="s">
        <v>23</v>
      </c>
      <c r="G13" s="6">
        <v>3</v>
      </c>
      <c r="H13" s="6">
        <v>2</v>
      </c>
      <c r="I13" s="6">
        <v>14.4</v>
      </c>
      <c r="J13" s="6">
        <v>2</v>
      </c>
      <c r="K13" s="6">
        <v>0</v>
      </c>
      <c r="L13" s="6">
        <v>2.14</v>
      </c>
      <c r="M13" s="6">
        <v>0</v>
      </c>
      <c r="N13" s="6">
        <v>23.54</v>
      </c>
      <c r="O13" s="7" t="s">
        <v>17</v>
      </c>
      <c r="P13" s="4" t="s">
        <v>37</v>
      </c>
      <c r="Q13" s="7">
        <v>5463</v>
      </c>
      <c r="R13" s="4" t="s">
        <v>39</v>
      </c>
      <c r="S13" s="7">
        <v>0</v>
      </c>
      <c r="T13" s="7" t="str">
        <f t="shared" si="0"/>
        <v>-</v>
      </c>
      <c r="U13" s="7" t="str">
        <f t="shared" si="1"/>
        <v>-</v>
      </c>
      <c r="V13" s="7" t="str">
        <f t="shared" si="2"/>
        <v>-</v>
      </c>
    </row>
    <row r="14" spans="2:23" ht="49.5" x14ac:dyDescent="0.25">
      <c r="B14" s="5" t="s">
        <v>18</v>
      </c>
      <c r="C14" s="7">
        <v>4</v>
      </c>
      <c r="D14" s="7">
        <v>2</v>
      </c>
      <c r="E14" s="19" t="s">
        <v>161</v>
      </c>
      <c r="F14" s="4" t="s">
        <v>24</v>
      </c>
      <c r="G14" s="6">
        <v>5</v>
      </c>
      <c r="H14" s="6">
        <v>2</v>
      </c>
      <c r="I14" s="6">
        <v>9.1</v>
      </c>
      <c r="J14" s="6">
        <v>0</v>
      </c>
      <c r="K14" s="6">
        <v>0</v>
      </c>
      <c r="L14" s="6">
        <v>0</v>
      </c>
      <c r="M14" s="6">
        <v>0</v>
      </c>
      <c r="N14" s="6">
        <v>16.100000000000001</v>
      </c>
      <c r="O14" s="7" t="s">
        <v>17</v>
      </c>
      <c r="P14" s="4" t="s">
        <v>37</v>
      </c>
      <c r="Q14" s="7">
        <v>4943</v>
      </c>
      <c r="R14" s="4"/>
      <c r="S14" s="7">
        <v>0</v>
      </c>
      <c r="T14" s="7" t="str">
        <f t="shared" si="0"/>
        <v>-</v>
      </c>
      <c r="U14" s="7" t="str">
        <f t="shared" si="1"/>
        <v>-</v>
      </c>
      <c r="V14" s="7" t="str">
        <f t="shared" si="2"/>
        <v>-</v>
      </c>
    </row>
    <row r="15" spans="2:23" ht="49.5" x14ac:dyDescent="0.25">
      <c r="B15" s="5" t="s">
        <v>18</v>
      </c>
      <c r="C15" s="7">
        <v>4</v>
      </c>
      <c r="D15" s="7">
        <v>3</v>
      </c>
      <c r="E15" s="19" t="s">
        <v>162</v>
      </c>
      <c r="F15" s="4" t="s">
        <v>25</v>
      </c>
      <c r="G15" s="6">
        <v>5</v>
      </c>
      <c r="H15" s="6">
        <v>2</v>
      </c>
      <c r="I15" s="6">
        <v>5.3</v>
      </c>
      <c r="J15" s="6">
        <v>0</v>
      </c>
      <c r="K15" s="6">
        <v>0</v>
      </c>
      <c r="L15" s="6">
        <v>0</v>
      </c>
      <c r="M15" s="6">
        <v>0</v>
      </c>
      <c r="N15" s="6">
        <v>12.3</v>
      </c>
      <c r="O15" s="7" t="s">
        <v>17</v>
      </c>
      <c r="P15" s="4" t="s">
        <v>37</v>
      </c>
      <c r="Q15" s="7">
        <v>4778</v>
      </c>
      <c r="R15" s="4"/>
      <c r="S15" s="7">
        <v>0</v>
      </c>
      <c r="T15" s="7" t="str">
        <f t="shared" si="0"/>
        <v>-</v>
      </c>
      <c r="U15" s="7" t="str">
        <f t="shared" si="1"/>
        <v>-</v>
      </c>
      <c r="V15" s="7" t="str">
        <f t="shared" si="2"/>
        <v>-</v>
      </c>
    </row>
    <row r="16" spans="2:23" ht="49.5" x14ac:dyDescent="0.25">
      <c r="B16" s="5" t="s">
        <v>18</v>
      </c>
      <c r="C16" s="7">
        <v>4</v>
      </c>
      <c r="D16" s="7">
        <v>4</v>
      </c>
      <c r="E16" s="19" t="s">
        <v>163</v>
      </c>
      <c r="F16" s="4" t="s">
        <v>26</v>
      </c>
      <c r="G16" s="6">
        <v>3</v>
      </c>
      <c r="H16" s="6">
        <v>2</v>
      </c>
      <c r="I16" s="6">
        <v>1.6</v>
      </c>
      <c r="J16" s="6">
        <v>0</v>
      </c>
      <c r="K16" s="6">
        <v>0</v>
      </c>
      <c r="L16" s="6">
        <v>0</v>
      </c>
      <c r="M16" s="6">
        <v>0</v>
      </c>
      <c r="N16" s="6">
        <v>6.6</v>
      </c>
      <c r="O16" s="7" t="s">
        <v>17</v>
      </c>
      <c r="P16" s="4" t="s">
        <v>37</v>
      </c>
      <c r="Q16" s="7">
        <v>4964</v>
      </c>
      <c r="R16" s="4"/>
      <c r="S16" s="7">
        <v>0</v>
      </c>
      <c r="T16" s="7" t="str">
        <f t="shared" si="0"/>
        <v>-</v>
      </c>
      <c r="U16" s="7" t="str">
        <f t="shared" si="1"/>
        <v>-</v>
      </c>
      <c r="V16" s="7" t="str">
        <f t="shared" si="2"/>
        <v>-</v>
      </c>
    </row>
    <row r="17" spans="2:22" ht="49.5" x14ac:dyDescent="0.25">
      <c r="B17" s="5" t="s">
        <v>18</v>
      </c>
      <c r="C17" s="7">
        <v>4</v>
      </c>
      <c r="D17" s="7">
        <v>5</v>
      </c>
      <c r="E17" s="19" t="s">
        <v>164</v>
      </c>
      <c r="F17" s="4" t="s">
        <v>27</v>
      </c>
      <c r="G17" s="6">
        <v>0</v>
      </c>
      <c r="H17" s="6">
        <v>2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2</v>
      </c>
      <c r="O17" s="7" t="s">
        <v>17</v>
      </c>
      <c r="P17" s="4" t="s">
        <v>37</v>
      </c>
      <c r="Q17" s="7">
        <v>5319</v>
      </c>
      <c r="R17" s="4"/>
      <c r="S17" s="7">
        <v>0</v>
      </c>
      <c r="T17" s="7" t="str">
        <f t="shared" si="0"/>
        <v>-</v>
      </c>
      <c r="U17" s="7" t="str">
        <f t="shared" si="1"/>
        <v>-</v>
      </c>
      <c r="V17" s="7" t="str">
        <f t="shared" si="2"/>
        <v>-</v>
      </c>
    </row>
    <row r="18" spans="2:22" ht="49.5" x14ac:dyDescent="0.25">
      <c r="B18" s="5" t="s">
        <v>18</v>
      </c>
      <c r="C18" s="7">
        <v>4</v>
      </c>
      <c r="D18" s="7">
        <v>6</v>
      </c>
      <c r="E18" s="19" t="s">
        <v>165</v>
      </c>
      <c r="F18" s="4" t="s">
        <v>28</v>
      </c>
      <c r="G18" s="6">
        <v>0</v>
      </c>
      <c r="H18" s="6">
        <v>2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</v>
      </c>
      <c r="O18" s="7" t="s">
        <v>17</v>
      </c>
      <c r="P18" s="4" t="s">
        <v>37</v>
      </c>
      <c r="Q18" s="7">
        <v>5617</v>
      </c>
      <c r="R18" s="4" t="s">
        <v>38</v>
      </c>
      <c r="S18" s="7">
        <v>0</v>
      </c>
      <c r="T18" s="7" t="str">
        <f t="shared" si="0"/>
        <v>-</v>
      </c>
      <c r="U18" s="7" t="str">
        <f t="shared" si="1"/>
        <v>-</v>
      </c>
      <c r="V18" s="7" t="str">
        <f t="shared" si="2"/>
        <v>-</v>
      </c>
    </row>
    <row r="19" spans="2:22" ht="49.5" x14ac:dyDescent="0.25">
      <c r="B19" s="5" t="s">
        <v>18</v>
      </c>
      <c r="C19" s="7">
        <v>4</v>
      </c>
      <c r="D19" s="7">
        <v>7</v>
      </c>
      <c r="E19" s="19" t="s">
        <v>166</v>
      </c>
      <c r="F19" s="4" t="s">
        <v>29</v>
      </c>
      <c r="G19" s="6">
        <v>0</v>
      </c>
      <c r="H19" s="6">
        <v>1</v>
      </c>
      <c r="I19" s="6">
        <v>0.6</v>
      </c>
      <c r="J19" s="6">
        <v>0</v>
      </c>
      <c r="K19" s="6">
        <v>0</v>
      </c>
      <c r="L19" s="6">
        <v>0</v>
      </c>
      <c r="M19" s="6">
        <v>0</v>
      </c>
      <c r="N19" s="6">
        <v>1.6</v>
      </c>
      <c r="O19" s="7" t="s">
        <v>17</v>
      </c>
      <c r="P19" s="4" t="s">
        <v>37</v>
      </c>
      <c r="Q19" s="7">
        <v>0</v>
      </c>
      <c r="R19" s="4" t="s">
        <v>40</v>
      </c>
      <c r="S19" s="7">
        <v>0</v>
      </c>
      <c r="T19" s="7" t="str">
        <f t="shared" si="0"/>
        <v>-</v>
      </c>
      <c r="U19" s="7" t="str">
        <f t="shared" si="1"/>
        <v>-</v>
      </c>
      <c r="V19" s="7" t="str">
        <f t="shared" si="2"/>
        <v>-</v>
      </c>
    </row>
    <row r="20" spans="2:22" ht="49.5" x14ac:dyDescent="0.25">
      <c r="B20" s="5" t="s">
        <v>18</v>
      </c>
      <c r="C20" s="7">
        <v>4</v>
      </c>
      <c r="D20" s="7">
        <v>8</v>
      </c>
      <c r="E20" s="19" t="s">
        <v>167</v>
      </c>
      <c r="F20" s="4" t="s">
        <v>30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 t="s">
        <v>17</v>
      </c>
      <c r="P20" s="4" t="s">
        <v>37</v>
      </c>
      <c r="Q20" s="7">
        <v>5622</v>
      </c>
      <c r="R20" s="4"/>
      <c r="S20" s="7">
        <v>0</v>
      </c>
      <c r="T20" s="7" t="str">
        <f t="shared" si="0"/>
        <v>-</v>
      </c>
      <c r="U20" s="7" t="str">
        <f t="shared" si="1"/>
        <v>-</v>
      </c>
      <c r="V20" s="7" t="str">
        <f t="shared" si="2"/>
        <v>-</v>
      </c>
    </row>
    <row r="21" spans="2:22" ht="49.5" x14ac:dyDescent="0.25">
      <c r="B21" s="5" t="s">
        <v>18</v>
      </c>
      <c r="C21" s="7">
        <v>4</v>
      </c>
      <c r="D21" s="7">
        <v>9</v>
      </c>
      <c r="E21" s="19" t="s">
        <v>168</v>
      </c>
      <c r="F21" s="4" t="s">
        <v>31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 t="s">
        <v>17</v>
      </c>
      <c r="P21" s="4" t="s">
        <v>37</v>
      </c>
      <c r="Q21" s="7">
        <v>5342</v>
      </c>
      <c r="R21" s="4"/>
      <c r="S21" s="7">
        <v>0</v>
      </c>
      <c r="T21" s="7" t="str">
        <f t="shared" si="0"/>
        <v>-</v>
      </c>
      <c r="U21" s="7" t="str">
        <f t="shared" si="1"/>
        <v>-</v>
      </c>
      <c r="V21" s="7" t="str">
        <f t="shared" si="2"/>
        <v>-</v>
      </c>
    </row>
    <row r="23" spans="2:22" x14ac:dyDescent="0.25">
      <c r="B23" s="8" t="s">
        <v>173</v>
      </c>
    </row>
  </sheetData>
  <sheetProtection formatCells="0" formatColumns="0" formatRows="0" insertColumns="0" insertRows="0" insertHyperlinks="0" deleteColumns="0" deleteRows="0" sort="0" autoFilter="0" pivotTables="0"/>
  <autoFilter ref="B8:V21"/>
  <sortState ref="B667:R730">
    <sortCondition ref="C667:C730"/>
  </sortState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3" priority="3" operator="equal">
      <formula>"NO APTO"</formula>
    </cfRule>
    <cfRule type="cellIs" dxfId="2" priority="4" operator="equal">
      <formula>"APTO"</formula>
    </cfRule>
  </conditionalFormatting>
  <conditionalFormatting sqref="T1:T1048576">
    <cfRule type="cellIs" dxfId="1" priority="1" operator="equal">
      <formula>"SI"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" sqref="A2:F24"/>
    </sheetView>
  </sheetViews>
  <sheetFormatPr baseColWidth="10" defaultRowHeight="15" x14ac:dyDescent="0.25"/>
  <sheetData>
    <row r="1" spans="1:6" ht="47.25" x14ac:dyDescent="0.25">
      <c r="A1" s="15" t="s">
        <v>3</v>
      </c>
      <c r="B1" s="15" t="s">
        <v>4</v>
      </c>
      <c r="C1" s="17" t="s">
        <v>64</v>
      </c>
      <c r="D1" s="17" t="s">
        <v>65</v>
      </c>
      <c r="E1" s="17" t="s">
        <v>66</v>
      </c>
      <c r="F1" s="17" t="s">
        <v>67</v>
      </c>
    </row>
    <row r="2" spans="1:6" ht="60" x14ac:dyDescent="0.25">
      <c r="A2" s="18" t="s">
        <v>133</v>
      </c>
      <c r="B2" s="16" t="s">
        <v>41</v>
      </c>
      <c r="C2" t="s">
        <v>68</v>
      </c>
      <c r="D2" t="s">
        <v>69</v>
      </c>
      <c r="E2" t="s">
        <v>70</v>
      </c>
      <c r="F2" t="s">
        <v>71</v>
      </c>
    </row>
    <row r="3" spans="1:6" ht="45" x14ac:dyDescent="0.25">
      <c r="A3" s="18" t="s">
        <v>134</v>
      </c>
      <c r="B3" s="16" t="s">
        <v>42</v>
      </c>
      <c r="C3" t="s">
        <v>68</v>
      </c>
      <c r="D3" t="s">
        <v>72</v>
      </c>
      <c r="E3" t="s">
        <v>73</v>
      </c>
      <c r="F3" t="s">
        <v>74</v>
      </c>
    </row>
    <row r="4" spans="1:6" ht="45" x14ac:dyDescent="0.25">
      <c r="A4" s="18" t="s">
        <v>135</v>
      </c>
      <c r="B4" s="16" t="s">
        <v>43</v>
      </c>
      <c r="C4" t="s">
        <v>68</v>
      </c>
      <c r="D4" t="s">
        <v>75</v>
      </c>
      <c r="E4" t="s">
        <v>76</v>
      </c>
      <c r="F4" t="s">
        <v>77</v>
      </c>
    </row>
    <row r="5" spans="1:6" ht="60" x14ac:dyDescent="0.25">
      <c r="A5" s="18" t="s">
        <v>136</v>
      </c>
      <c r="B5" s="16" t="s">
        <v>44</v>
      </c>
      <c r="C5" t="s">
        <v>68</v>
      </c>
      <c r="D5" t="s">
        <v>78</v>
      </c>
      <c r="E5">
        <v>317</v>
      </c>
      <c r="F5" t="s">
        <v>79</v>
      </c>
    </row>
    <row r="6" spans="1:6" ht="60" x14ac:dyDescent="0.25">
      <c r="A6" s="18" t="s">
        <v>137</v>
      </c>
      <c r="B6" s="16" t="s">
        <v>45</v>
      </c>
      <c r="C6" t="s">
        <v>68</v>
      </c>
      <c r="D6" t="s">
        <v>80</v>
      </c>
      <c r="E6" t="s">
        <v>81</v>
      </c>
      <c r="F6" t="s">
        <v>82</v>
      </c>
    </row>
    <row r="7" spans="1:6" ht="60" x14ac:dyDescent="0.25">
      <c r="A7" s="18" t="s">
        <v>138</v>
      </c>
      <c r="B7" s="16" t="s">
        <v>46</v>
      </c>
      <c r="C7" t="s">
        <v>68</v>
      </c>
      <c r="D7" t="s">
        <v>83</v>
      </c>
      <c r="E7" t="s">
        <v>84</v>
      </c>
      <c r="F7" t="s">
        <v>85</v>
      </c>
    </row>
    <row r="8" spans="1:6" ht="60" x14ac:dyDescent="0.25">
      <c r="A8" s="18" t="s">
        <v>139</v>
      </c>
      <c r="B8" s="16" t="s">
        <v>47</v>
      </c>
      <c r="C8" t="s">
        <v>68</v>
      </c>
      <c r="D8" t="s">
        <v>86</v>
      </c>
      <c r="E8" t="s">
        <v>81</v>
      </c>
      <c r="F8" t="s">
        <v>87</v>
      </c>
    </row>
    <row r="9" spans="1:6" ht="60" x14ac:dyDescent="0.25">
      <c r="A9" s="18" t="s">
        <v>140</v>
      </c>
      <c r="B9" s="16" t="s">
        <v>48</v>
      </c>
      <c r="C9" t="s">
        <v>68</v>
      </c>
      <c r="D9" t="s">
        <v>88</v>
      </c>
      <c r="E9" t="s">
        <v>89</v>
      </c>
      <c r="F9" t="s">
        <v>90</v>
      </c>
    </row>
    <row r="10" spans="1:6" ht="60" x14ac:dyDescent="0.25">
      <c r="A10" s="18" t="s">
        <v>141</v>
      </c>
      <c r="B10" s="16" t="s">
        <v>49</v>
      </c>
      <c r="C10" t="s">
        <v>68</v>
      </c>
      <c r="D10" t="s">
        <v>91</v>
      </c>
      <c r="E10" t="s">
        <v>92</v>
      </c>
      <c r="F10" t="s">
        <v>93</v>
      </c>
    </row>
    <row r="11" spans="1:6" ht="60" x14ac:dyDescent="0.25">
      <c r="A11" s="18" t="s">
        <v>142</v>
      </c>
      <c r="B11" s="16" t="s">
        <v>50</v>
      </c>
      <c r="C11" t="s">
        <v>68</v>
      </c>
      <c r="D11" t="s">
        <v>94</v>
      </c>
      <c r="E11" t="s">
        <v>95</v>
      </c>
      <c r="F11" t="s">
        <v>96</v>
      </c>
    </row>
    <row r="12" spans="1:6" ht="45" x14ac:dyDescent="0.25">
      <c r="A12" s="18" t="s">
        <v>143</v>
      </c>
      <c r="B12" s="16" t="s">
        <v>51</v>
      </c>
      <c r="C12" t="s">
        <v>68</v>
      </c>
      <c r="D12" t="s">
        <v>97</v>
      </c>
      <c r="E12" t="s">
        <v>89</v>
      </c>
      <c r="F12" t="s">
        <v>98</v>
      </c>
    </row>
    <row r="13" spans="1:6" ht="60" x14ac:dyDescent="0.25">
      <c r="A13" s="18" t="s">
        <v>144</v>
      </c>
      <c r="B13" s="16" t="s">
        <v>52</v>
      </c>
      <c r="C13" t="s">
        <v>68</v>
      </c>
      <c r="D13" t="s">
        <v>99</v>
      </c>
      <c r="E13" t="s">
        <v>100</v>
      </c>
      <c r="F13" t="s">
        <v>101</v>
      </c>
    </row>
    <row r="14" spans="1:6" ht="60" x14ac:dyDescent="0.25">
      <c r="A14" s="18" t="s">
        <v>145</v>
      </c>
      <c r="B14" s="16" t="s">
        <v>53</v>
      </c>
      <c r="C14" t="s">
        <v>68</v>
      </c>
      <c r="D14" t="s">
        <v>102</v>
      </c>
      <c r="E14" t="s">
        <v>103</v>
      </c>
      <c r="F14" t="s">
        <v>104</v>
      </c>
    </row>
    <row r="15" spans="1:6" ht="60" x14ac:dyDescent="0.25">
      <c r="A15" s="18" t="s">
        <v>146</v>
      </c>
      <c r="B15" s="16" t="s">
        <v>54</v>
      </c>
      <c r="C15" t="s">
        <v>68</v>
      </c>
      <c r="D15" t="s">
        <v>105</v>
      </c>
      <c r="E15" t="s">
        <v>106</v>
      </c>
      <c r="F15" t="s">
        <v>107</v>
      </c>
    </row>
    <row r="16" spans="1:6" ht="60" x14ac:dyDescent="0.25">
      <c r="A16" s="18" t="s">
        <v>147</v>
      </c>
      <c r="B16" s="16" t="s">
        <v>55</v>
      </c>
      <c r="C16" t="s">
        <v>68</v>
      </c>
      <c r="D16" t="s">
        <v>108</v>
      </c>
      <c r="E16" t="s">
        <v>109</v>
      </c>
      <c r="F16" t="s">
        <v>110</v>
      </c>
    </row>
    <row r="17" spans="1:6" ht="45" x14ac:dyDescent="0.25">
      <c r="A17" s="18" t="s">
        <v>148</v>
      </c>
      <c r="B17" s="16" t="s">
        <v>56</v>
      </c>
      <c r="C17" t="s">
        <v>68</v>
      </c>
      <c r="D17" t="s">
        <v>111</v>
      </c>
      <c r="E17" t="s">
        <v>112</v>
      </c>
      <c r="F17" t="s">
        <v>113</v>
      </c>
    </row>
    <row r="18" spans="1:6" ht="45" x14ac:dyDescent="0.25">
      <c r="A18" s="18" t="s">
        <v>149</v>
      </c>
      <c r="B18" s="16" t="s">
        <v>57</v>
      </c>
      <c r="C18" t="s">
        <v>68</v>
      </c>
      <c r="D18" t="s">
        <v>114</v>
      </c>
      <c r="E18" t="s">
        <v>115</v>
      </c>
      <c r="F18" t="s">
        <v>116</v>
      </c>
    </row>
    <row r="19" spans="1:6" ht="60" x14ac:dyDescent="0.25">
      <c r="A19" s="18" t="s">
        <v>150</v>
      </c>
      <c r="B19" s="16" t="s">
        <v>58</v>
      </c>
      <c r="C19" t="s">
        <v>68</v>
      </c>
      <c r="D19" t="s">
        <v>117</v>
      </c>
      <c r="E19" t="s">
        <v>118</v>
      </c>
      <c r="F19" t="s">
        <v>119</v>
      </c>
    </row>
    <row r="20" spans="1:6" ht="60" x14ac:dyDescent="0.25">
      <c r="A20" s="18" t="s">
        <v>151</v>
      </c>
      <c r="B20" s="16" t="s">
        <v>59</v>
      </c>
      <c r="C20" t="s">
        <v>68</v>
      </c>
      <c r="D20" t="s">
        <v>120</v>
      </c>
      <c r="E20" t="s">
        <v>121</v>
      </c>
      <c r="F20" t="s">
        <v>122</v>
      </c>
    </row>
    <row r="21" spans="1:6" ht="60" x14ac:dyDescent="0.25">
      <c r="A21" s="18" t="s">
        <v>152</v>
      </c>
      <c r="B21" s="16" t="s">
        <v>60</v>
      </c>
      <c r="C21" t="s">
        <v>68</v>
      </c>
      <c r="D21" t="s">
        <v>123</v>
      </c>
      <c r="E21" t="s">
        <v>70</v>
      </c>
      <c r="F21" t="s">
        <v>124</v>
      </c>
    </row>
    <row r="22" spans="1:6" ht="60" x14ac:dyDescent="0.25">
      <c r="A22" s="18" t="s">
        <v>153</v>
      </c>
      <c r="B22" s="16" t="s">
        <v>61</v>
      </c>
      <c r="C22" t="s">
        <v>68</v>
      </c>
      <c r="D22" t="s">
        <v>125</v>
      </c>
      <c r="E22" t="s">
        <v>126</v>
      </c>
      <c r="F22" t="s">
        <v>127</v>
      </c>
    </row>
    <row r="23" spans="1:6" ht="60" x14ac:dyDescent="0.25">
      <c r="A23" s="18" t="s">
        <v>154</v>
      </c>
      <c r="B23" s="16" t="s">
        <v>62</v>
      </c>
      <c r="C23" t="s">
        <v>68</v>
      </c>
      <c r="D23">
        <v>621401218417</v>
      </c>
      <c r="E23" t="s">
        <v>128</v>
      </c>
      <c r="F23" t="s">
        <v>129</v>
      </c>
    </row>
    <row r="24" spans="1:6" ht="45" x14ac:dyDescent="0.25">
      <c r="A24" s="18" t="s">
        <v>155</v>
      </c>
      <c r="B24" s="16" t="s">
        <v>63</v>
      </c>
      <c r="C24" t="s">
        <v>68</v>
      </c>
      <c r="D24" t="s">
        <v>130</v>
      </c>
      <c r="E24" t="s">
        <v>131</v>
      </c>
      <c r="F24" t="s">
        <v>132</v>
      </c>
    </row>
  </sheetData>
  <conditionalFormatting sqref="C2:C24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CM FINAL - CEE</vt:lpstr>
      <vt:lpstr>ADJUDICADOS</vt:lpstr>
      <vt:lpstr>adjudicados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2024-03-06T16:50:59Z</cp:lastPrinted>
  <dcterms:created xsi:type="dcterms:W3CDTF">2022-10-19T03:36:09Z</dcterms:created>
  <dcterms:modified xsi:type="dcterms:W3CDTF">2024-04-16T20:24:05Z</dcterms:modified>
  <cp:category>Reportes</cp:category>
</cp:coreProperties>
</file>