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1130"/>
  </bookViews>
  <sheets>
    <sheet name="cuadro" sheetId="1" r:id="rId1"/>
    <sheet name="adjudicados" sheetId="2" state="hidden" r:id="rId2"/>
  </sheets>
  <definedNames>
    <definedName name="_xlnm._FilterDatabase" localSheetId="0" hidden="1">cuadro!$B$10:$Z$50</definedName>
    <definedName name="adjudicadossss">adjudicados!$A$2:$F$22</definedName>
    <definedName name="_xlnm.Print_Area" localSheetId="0">cuadro!$B$10:$Z$50</definedName>
  </definedNames>
  <calcPr calcId="162913"/>
</workbook>
</file>

<file path=xl/calcChain.xml><?xml version="1.0" encoding="utf-8"?>
<calcChain xmlns="http://schemas.openxmlformats.org/spreadsheetml/2006/main">
  <c r="AA11" i="1" l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B11" i="1" l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</calcChain>
</file>

<file path=xl/sharedStrings.xml><?xml version="1.0" encoding="utf-8"?>
<sst xmlns="http://schemas.openxmlformats.org/spreadsheetml/2006/main" count="462" uniqueCount="235">
  <si>
    <t>Unidad de Gestión Educativa Local de RIOJA</t>
  </si>
  <si>
    <t>PROCESO DE CONTRATACION DOCENTE 2024</t>
  </si>
  <si>
    <t>MODALIDAD DE CONTRATACIÓN POR EVALUACION DE EXPEDIENTES</t>
  </si>
  <si>
    <t>EBR Primaria Educación Física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</si>
  <si>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</si>
  <si>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</si>
  <si>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</si>
  <si>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</si>
  <si>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</si>
  <si>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</si>
  <si>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</si>
  <si>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</si>
  <si>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</si>
  <si>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</si>
  <si>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</si>
  <si>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</si>
  <si>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</si>
  <si>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</si>
  <si>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</si>
  <si>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</si>
  <si>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</si>
  <si>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</si>
  <si>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</si>
  <si>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</si>
  <si>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</si>
  <si>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</si>
  <si>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ADJUDICO</t>
  </si>
  <si>
    <t>RETIRADO (DESISTIMIENTO)</t>
  </si>
  <si>
    <t>RESPUESTA A RECLAMO PRESENTADO</t>
  </si>
  <si>
    <t>-</t>
  </si>
  <si>
    <t>TANTALEAN DELGADO ALEX JHEYSON</t>
  </si>
  <si>
    <t>NO</t>
  </si>
  <si>
    <t>0000-00-00</t>
  </si>
  <si>
    <t>APTO</t>
  </si>
  <si>
    <t>CURITIMA MURAYARI ERIKA VANESSA</t>
  </si>
  <si>
    <t>CRUZ QUISPE GABINO</t>
  </si>
  <si>
    <t>2024-01-17</t>
  </si>
  <si>
    <t>01146403</t>
  </si>
  <si>
    <t>00838153</t>
  </si>
  <si>
    <t>00829940</t>
  </si>
  <si>
    <t>VILLACORTA TAPULLIMA EDWIN</t>
  </si>
  <si>
    <t>TINEO PEREZ ROMEL WILFREDO</t>
  </si>
  <si>
    <t>2023-02-01</t>
  </si>
  <si>
    <t>MEJIA  MARTINEZ ACNIE INGMAR</t>
  </si>
  <si>
    <t>2023-08-09</t>
  </si>
  <si>
    <t>LOPEZ MALDONADO MERLYN</t>
  </si>
  <si>
    <t>2022-11-04</t>
  </si>
  <si>
    <t>ASENJO LABAN SEGUNDO</t>
  </si>
  <si>
    <t>2023-01-12</t>
  </si>
  <si>
    <t>01043829</t>
  </si>
  <si>
    <t>REATEGUI LA TORRE HILMER</t>
  </si>
  <si>
    <t>2017-11-27</t>
  </si>
  <si>
    <t>DIAZ GUAMURO WEIDER</t>
  </si>
  <si>
    <t>2024-01-31</t>
  </si>
  <si>
    <t>RINZA HUAMAN JOSE LUIS</t>
  </si>
  <si>
    <t>2023-06-20</t>
  </si>
  <si>
    <t>AMASIFUEN TIPA ARNOLD</t>
  </si>
  <si>
    <t>2023-01-30</t>
  </si>
  <si>
    <t>QUISPE TARRILLO BRAYAN FRANKLIN</t>
  </si>
  <si>
    <t>2023-01-11</t>
  </si>
  <si>
    <t>HERRERA VARGAS EDILBERTO</t>
  </si>
  <si>
    <t>2023-01-25</t>
  </si>
  <si>
    <t>DAZA CANCINO JONATHAN ENRIQUE</t>
  </si>
  <si>
    <t>2023-01-17</t>
  </si>
  <si>
    <t>BAZAN FIGUEROA RONALD OBED</t>
  </si>
  <si>
    <t>OLIVERA QUISPE JHERSON VILMAR</t>
  </si>
  <si>
    <t>VILLACORTA CORONEL ELI</t>
  </si>
  <si>
    <t>2024-02-19</t>
  </si>
  <si>
    <t>SANCHEZ MERA ENRIQUE</t>
  </si>
  <si>
    <t>2024-01-16</t>
  </si>
  <si>
    <t>DAZA VELA  EMILIO</t>
  </si>
  <si>
    <t>PESCORAN SANDOVAL CRISTHIAN ALBERTO</t>
  </si>
  <si>
    <t>2021-02-04</t>
  </si>
  <si>
    <t>IDROGO DELGADO WALDIR</t>
  </si>
  <si>
    <t>2022-12-20</t>
  </si>
  <si>
    <t>HERRERA SANCHEZ PERCY JHOAN</t>
  </si>
  <si>
    <t>2023-01-13</t>
  </si>
  <si>
    <t>SUAREZ MALCA CRISTIAN YONATAN</t>
  </si>
  <si>
    <t>SANTOS BERMEO ABEL SIMEI</t>
  </si>
  <si>
    <t>ALTAMIRANO ZAMORA JOSE</t>
  </si>
  <si>
    <t>ALVARADO DEL AGUILA FRANK BRYAN</t>
  </si>
  <si>
    <t>FERNANDEZ CORONEL GEISER</t>
  </si>
  <si>
    <t>2024-01-18</t>
  </si>
  <si>
    <t>PINGUS PISCO JOSE NICOLAS</t>
  </si>
  <si>
    <t>GONZALES VILCHEZ EDUAR</t>
  </si>
  <si>
    <t>2022-12-01</t>
  </si>
  <si>
    <t>MEJIA PASTOR DANNY JHOSEP</t>
  </si>
  <si>
    <t>2024-01-15</t>
  </si>
  <si>
    <t>2023-01-06</t>
  </si>
  <si>
    <t>FERNANDEZ MORALES JOSE GUSTAVO</t>
  </si>
  <si>
    <t>FUSTAMANTE FERNANDEZ NILSON</t>
  </si>
  <si>
    <t>2024-02-26</t>
  </si>
  <si>
    <t>TUCTO VASQUEZ JHYNA GREY</t>
  </si>
  <si>
    <t>REQUEJO REQUEJO WILIAN JEINER</t>
  </si>
  <si>
    <t>SANCHEZ HERNANDEZ DARWIN</t>
  </si>
  <si>
    <t>SANTA CRUZ GUERRERO LEONARDO</t>
  </si>
  <si>
    <t>2024-01-23</t>
  </si>
  <si>
    <t>DAVILA HERRERA OSBER JHON</t>
  </si>
  <si>
    <t>2024-02-13</t>
  </si>
  <si>
    <t>LOZANO DIAZ ADAMARIT</t>
  </si>
  <si>
    <t>2024-02-15</t>
  </si>
  <si>
    <t>PILCO TORRES GABRIEL</t>
  </si>
  <si>
    <t>Decreto Supremo N° 020-2023-MINEDU</t>
  </si>
  <si>
    <t>VASQUEZ ORTIZ KEVIN ANTHONY</t>
  </si>
  <si>
    <t>RESULTADOS FINALES</t>
  </si>
  <si>
    <t>* RECLAMO PROCEDENTE:
- Acredita resolución de contrato y boletas de pago.</t>
  </si>
  <si>
    <t>* RECLAMO NO PROCEDENTE:
- Se asignó puntaje a RD completa.
- No se asignaron puntajes a RD incompletas.</t>
  </si>
  <si>
    <t>* RECLAMO PROCEDENTE:
- Acredita RD de UGEL para mérito.
* RECLAMO NO PROCEDENTE:
- Se asignó puntaje correcto en experiencia laboral.</t>
  </si>
  <si>
    <t>* RECLAMO NO PROCEDENTE:
- Presenta documentos del IPD, los cuales no otorgan puntaje de acuerdo a lo establecido en la norma técnica.</t>
  </si>
  <si>
    <t>* RECLAMO NO PROCEDENTE:
- Presenta documentos en forma extemporánea. Lo reclamos proceden sobre la evaluación realizada a los documentos presentados en la fecha correspondiente.</t>
  </si>
  <si>
    <t>* RECLAMO PROCEDENTE:
- Levantó observaciones.</t>
  </si>
  <si>
    <t>* RECLAMO PROCEDENTE:
- Levantó las observaciones.</t>
  </si>
  <si>
    <t>* RECLAMO PROCEDENTE:
- El postulante acredita constancia de egresado en la especialidad a la que postula.</t>
  </si>
  <si>
    <t>PUERTA-RIVERA-CARLOMAN</t>
  </si>
  <si>
    <t>GRANDA-HUAMAN-MOISES</t>
  </si>
  <si>
    <t>LOPEZ-CHAVEZ-WALTER</t>
  </si>
  <si>
    <t>TRAUCO-PAREDES-JUAN CARLOS</t>
  </si>
  <si>
    <t>DIAZ-VASQUEZ-MARK ANTONI</t>
  </si>
  <si>
    <t>QUIROZ-PUERTA-ROSIO</t>
  </si>
  <si>
    <t>MEDINA-BARRENA-JHON MILSER</t>
  </si>
  <si>
    <t>ARAUJO-ORTIZ-RUBEN DARIO</t>
  </si>
  <si>
    <t>RODRIGUEZ-SANCHEZ-JEAN DERIAN</t>
  </si>
  <si>
    <t>LOPEZ-IDROGO-ROYER BENEL</t>
  </si>
  <si>
    <t>HUAMAN-LOPEZ-YOSMER YONER</t>
  </si>
  <si>
    <t>OCHOA-LACERNA-MARIAM AMBHER</t>
  </si>
  <si>
    <t>CORREA-CORDOVA-JOSE</t>
  </si>
  <si>
    <t>TANTALEAN-HURTADO-JOSMEL</t>
  </si>
  <si>
    <t>RENGIFO-GARAY-ALCIDES</t>
  </si>
  <si>
    <t>PORTOCARRERO-TORRES-ROY</t>
  </si>
  <si>
    <t>WAJASH-UWAK-NARCISO</t>
  </si>
  <si>
    <t>CHAVEZ-ISUIZA-RONALD</t>
  </si>
  <si>
    <t>ZEGARRA-QUINTANA-ANTHONY CLARK</t>
  </si>
  <si>
    <t>CODIGO PLAZA</t>
  </si>
  <si>
    <t>NOMBRE IE</t>
  </si>
  <si>
    <t>NIVEL IE</t>
  </si>
  <si>
    <t>SI</t>
  </si>
  <si>
    <t xml:space="preserve">22EVE2406285
</t>
  </si>
  <si>
    <t xml:space="preserve">00616 CARLOS MANUEL JIBAJA GUEVARA
</t>
  </si>
  <si>
    <t xml:space="preserve">22EVE2406011
</t>
  </si>
  <si>
    <t xml:space="preserve">00621
</t>
  </si>
  <si>
    <t xml:space="preserve">22EVE2411353
</t>
  </si>
  <si>
    <t xml:space="preserve">00615 LA UNION
</t>
  </si>
  <si>
    <t xml:space="preserve">22EVE2411358
</t>
  </si>
  <si>
    <t xml:space="preserve">00150
</t>
  </si>
  <si>
    <t xml:space="preserve">22EVE2411351
</t>
  </si>
  <si>
    <t xml:space="preserve">00022
</t>
  </si>
  <si>
    <t xml:space="preserve">22EVE2411357
</t>
  </si>
  <si>
    <t xml:space="preserve">00170
</t>
  </si>
  <si>
    <t xml:space="preserve">22EVE2411350
</t>
  </si>
  <si>
    <t xml:space="preserve">00912
</t>
  </si>
  <si>
    <t xml:space="preserve">22EVE2411359
</t>
  </si>
  <si>
    <t xml:space="preserve">00665
</t>
  </si>
  <si>
    <t xml:space="preserve">22EVE2411335
</t>
  </si>
  <si>
    <t xml:space="preserve">SANTO TORIBIO
</t>
  </si>
  <si>
    <t xml:space="preserve">22EVE2411362
</t>
  </si>
  <si>
    <t xml:space="preserve">00938
</t>
  </si>
  <si>
    <t xml:space="preserve">22EVE2411368
</t>
  </si>
  <si>
    <t xml:space="preserve">00911
</t>
  </si>
  <si>
    <t xml:space="preserve">22EVE2411352
</t>
  </si>
  <si>
    <t xml:space="preserve">22EVE2411366
</t>
  </si>
  <si>
    <t xml:space="preserve">00726
</t>
  </si>
  <si>
    <t xml:space="preserve">22EVE2411361
</t>
  </si>
  <si>
    <t xml:space="preserve">00015
</t>
  </si>
  <si>
    <t xml:space="preserve">22EVE2411356
</t>
  </si>
  <si>
    <t xml:space="preserve">22EVE2411365
</t>
  </si>
  <si>
    <t xml:space="preserve">00136
</t>
  </si>
  <si>
    <t xml:space="preserve">22EVE2411355
</t>
  </si>
  <si>
    <t xml:space="preserve">00796
</t>
  </si>
  <si>
    <t xml:space="preserve">22EVE2411364
</t>
  </si>
  <si>
    <t xml:space="preserve">00788
</t>
  </si>
  <si>
    <t xml:space="preserve">22EVE2411360
</t>
  </si>
  <si>
    <t xml:space="preserve">00709
</t>
  </si>
  <si>
    <t>33432952</t>
  </si>
  <si>
    <t>73465980</t>
  </si>
  <si>
    <t>42588673</t>
  </si>
  <si>
    <t>72910903</t>
  </si>
  <si>
    <t>41030558</t>
  </si>
  <si>
    <t>62000695</t>
  </si>
  <si>
    <t>75940818</t>
  </si>
  <si>
    <t>72787299</t>
  </si>
  <si>
    <t>72425589</t>
  </si>
  <si>
    <t>48105595</t>
  </si>
  <si>
    <t>73940197</t>
  </si>
  <si>
    <t>80142139</t>
  </si>
  <si>
    <t>46416297</t>
  </si>
  <si>
    <t>47943720</t>
  </si>
  <si>
    <t>44896470</t>
  </si>
  <si>
    <t>41879644</t>
  </si>
  <si>
    <t>80652905</t>
  </si>
  <si>
    <t>47186305</t>
  </si>
  <si>
    <t>42208456</t>
  </si>
  <si>
    <t>76685875</t>
  </si>
  <si>
    <t>47636784</t>
  </si>
  <si>
    <t>80237684</t>
  </si>
  <si>
    <t>71820336</t>
  </si>
  <si>
    <t>41398131</t>
  </si>
  <si>
    <t>47994548</t>
  </si>
  <si>
    <t>43767240</t>
  </si>
  <si>
    <t>77339164</t>
  </si>
  <si>
    <t>72003895</t>
  </si>
  <si>
    <t>44331755</t>
  </si>
  <si>
    <t>72226357</t>
  </si>
  <si>
    <t>73102945</t>
  </si>
  <si>
    <t>45364480</t>
  </si>
  <si>
    <t>75451339</t>
  </si>
  <si>
    <t>46141539</t>
  </si>
  <si>
    <t>43469778</t>
  </si>
  <si>
    <t>44013505</t>
  </si>
  <si>
    <t>73356678</t>
  </si>
  <si>
    <t>76065742</t>
  </si>
  <si>
    <t>46706815</t>
  </si>
  <si>
    <t>47690957</t>
  </si>
  <si>
    <t>76554662</t>
  </si>
  <si>
    <t>76401464</t>
  </si>
  <si>
    <t>76145388</t>
  </si>
  <si>
    <t>48641170</t>
  </si>
  <si>
    <t>77506120</t>
  </si>
  <si>
    <t>61669339</t>
  </si>
  <si>
    <t>71724950</t>
  </si>
  <si>
    <t>75186400</t>
  </si>
  <si>
    <t>75437393</t>
  </si>
  <si>
    <t>73787847</t>
  </si>
  <si>
    <t>42110302</t>
  </si>
  <si>
    <t>76727522</t>
  </si>
  <si>
    <t>71650860</t>
  </si>
  <si>
    <t>75749852</t>
  </si>
  <si>
    <t>72443164</t>
  </si>
  <si>
    <t>74404569</t>
  </si>
  <si>
    <t>74405119</t>
  </si>
  <si>
    <t>71583754</t>
  </si>
  <si>
    <t>VALQUI-OLIVARES-EINER</t>
  </si>
  <si>
    <t>TORRES-BOCANEGRA-WALDIR</t>
  </si>
  <si>
    <t>12/03/2024</t>
  </si>
  <si>
    <t>19/03/2024</t>
  </si>
  <si>
    <t>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</si>
</sst>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sz val="10"/>
      <color rgb="FF000000"/>
      <name val="Arial Narrow"/>
      <family val="2"/>
    </font>
    <font>
      <b/>
      <sz val="10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FFFFFF"/>
      <name val="Calibri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2" fontId="1" fillId="5" borderId="1" xfId="0" applyNumberFormat="1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246530</xdr:colOff>
      <xdr:row>0</xdr:row>
      <xdr:rowOff>152400</xdr:rowOff>
    </xdr:from>
    <xdr:to>
      <xdr:col>4</xdr:col>
      <xdr:colOff>638735</xdr:colOff>
      <xdr:row>8</xdr:row>
      <xdr:rowOff>2242</xdr:rowOff>
    </xdr:to>
    <xdr:pic>
      <xdr:nvPicPr>
        <xdr:cNvPr id="3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915" r="20813"/>
        <a:stretch/>
      </xdr:blipFill>
      <xdr:spPr>
        <a:xfrm>
          <a:off x="1465730" y="152400"/>
          <a:ext cx="1401855" cy="1316692"/>
        </a:xfrm>
        <a:prstGeom prst="rect">
          <a:avLst/>
        </a:prstGeom>
      </xdr:spPr>
    </xdr:pic>
    <xdr:clientData/>
  </xdr:twoCellAnchor>
  <xdr:twoCellAnchor>
    <xdr:from>
      <xdr:col>25</xdr:col>
      <xdr:colOff>216105</xdr:colOff>
      <xdr:row>1</xdr:row>
      <xdr:rowOff>85725</xdr:rowOff>
    </xdr:from>
    <xdr:to>
      <xdr:col>25</xdr:col>
      <xdr:colOff>1971319</xdr:colOff>
      <xdr:row>7</xdr:row>
      <xdr:rowOff>113230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32255" y="295275"/>
          <a:ext cx="1755214" cy="128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1"/>
  <sheetViews>
    <sheetView showGridLines="0" tabSelected="1" zoomScale="85" zoomScaleNormal="85" workbookViewId="0">
      <pane ySplit="10" topLeftCell="A27" activePane="bottomLeft" state="frozen"/>
      <selection pane="bottomLeft" activeCell="F23" sqref="F23"/>
    </sheetView>
  </sheetViews>
  <sheetFormatPr baseColWidth="10" defaultColWidth="9.140625" defaultRowHeight="12.75" x14ac:dyDescent="0.25"/>
  <cols>
    <col min="1" max="1" width="9.140625" style="19"/>
    <col min="2" max="2" width="8.85546875" style="1" customWidth="1"/>
    <col min="3" max="3" width="9.140625" style="7"/>
    <col min="4" max="4" width="6" style="7" customWidth="1"/>
    <col min="5" max="5" width="12.42578125" style="7" customWidth="1"/>
    <col min="6" max="6" width="25.28515625" style="4" customWidth="1"/>
    <col min="7" max="7" width="7.28515625" style="1" hidden="1" customWidth="1"/>
    <col min="8" max="8" width="7.28515625" style="4" hidden="1" customWidth="1"/>
    <col min="9" max="11" width="6.85546875" style="1" hidden="1" customWidth="1"/>
    <col min="12" max="16" width="7.7109375" style="7" customWidth="1"/>
    <col min="17" max="17" width="7.7109375" style="10" customWidth="1"/>
    <col min="18" max="19" width="7.7109375" style="11" customWidth="1"/>
    <col min="20" max="20" width="11" style="12" bestFit="1" customWidth="1"/>
    <col min="21" max="21" width="14.42578125" style="7" customWidth="1"/>
    <col min="22" max="22" width="31" style="4" customWidth="1"/>
    <col min="23" max="23" width="16.42578125" style="7" customWidth="1"/>
    <col min="24" max="25" width="9.140625" style="7"/>
    <col min="26" max="26" width="37.7109375" style="1" customWidth="1"/>
    <col min="27" max="16384" width="9.140625" style="19"/>
  </cols>
  <sheetData>
    <row r="1" spans="2:29" s="22" customFormat="1" ht="16.5" x14ac:dyDescent="0.25"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2:29" s="22" customFormat="1" ht="16.5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2:29" s="22" customFormat="1" ht="16.5" x14ac:dyDescent="0.25">
      <c r="B3" s="47" t="s">
        <v>1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2:29" s="22" customFormat="1" ht="16.5" x14ac:dyDescent="0.25">
      <c r="B4" s="47" t="s">
        <v>102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2:29" s="22" customFormat="1" ht="16.5" x14ac:dyDescent="0.25"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</row>
    <row r="6" spans="2:29" s="22" customFormat="1" ht="16.5" x14ac:dyDescent="0.25">
      <c r="B6" s="47" t="s">
        <v>104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2:29" s="22" customFormat="1" ht="16.5" x14ac:dyDescent="0.25">
      <c r="B7" s="46" t="s">
        <v>3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2:29" s="22" customFormat="1" ht="16.5" x14ac:dyDescent="0.25"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2:29" s="22" customFormat="1" ht="16.5" x14ac:dyDescent="0.25"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2:29" s="23" customFormat="1" ht="96" customHeight="1" x14ac:dyDescent="0.25">
      <c r="B10" s="5" t="s">
        <v>7</v>
      </c>
      <c r="C10" s="6" t="s">
        <v>25</v>
      </c>
      <c r="D10" s="5" t="s">
        <v>4</v>
      </c>
      <c r="E10" s="5" t="s">
        <v>5</v>
      </c>
      <c r="F10" s="5" t="s">
        <v>6</v>
      </c>
      <c r="G10" s="5" t="s">
        <v>8</v>
      </c>
      <c r="H10" s="5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15</v>
      </c>
      <c r="O10" s="6" t="s">
        <v>16</v>
      </c>
      <c r="P10" s="6" t="s">
        <v>17</v>
      </c>
      <c r="Q10" s="6" t="s">
        <v>18</v>
      </c>
      <c r="R10" s="6" t="s">
        <v>19</v>
      </c>
      <c r="S10" s="6" t="s">
        <v>20</v>
      </c>
      <c r="T10" s="6" t="s">
        <v>21</v>
      </c>
      <c r="U10" s="6" t="s">
        <v>22</v>
      </c>
      <c r="V10" s="6" t="s">
        <v>23</v>
      </c>
      <c r="W10" s="6" t="s">
        <v>24</v>
      </c>
      <c r="X10" s="6" t="s">
        <v>26</v>
      </c>
      <c r="Y10" s="6" t="s">
        <v>27</v>
      </c>
      <c r="Z10" s="5" t="s">
        <v>28</v>
      </c>
    </row>
    <row r="11" spans="2:29" ht="51" hidden="1" x14ac:dyDescent="0.25">
      <c r="B11" s="48" t="s">
        <v>3</v>
      </c>
      <c r="C11" s="49">
        <v>3</v>
      </c>
      <c r="D11" s="49">
        <v>7</v>
      </c>
      <c r="E11" s="50" t="s">
        <v>39</v>
      </c>
      <c r="F11" s="48" t="s">
        <v>40</v>
      </c>
      <c r="G11" s="51">
        <v>0</v>
      </c>
      <c r="H11" s="48">
        <v>0</v>
      </c>
      <c r="I11" s="51"/>
      <c r="J11" s="51"/>
      <c r="K11" s="51"/>
      <c r="L11" s="52">
        <v>0</v>
      </c>
      <c r="M11" s="52">
        <v>2</v>
      </c>
      <c r="N11" s="52">
        <v>4.8</v>
      </c>
      <c r="O11" s="52">
        <v>1</v>
      </c>
      <c r="P11" s="52">
        <v>0</v>
      </c>
      <c r="Q11" s="52">
        <v>0</v>
      </c>
      <c r="R11" s="53">
        <v>0</v>
      </c>
      <c r="S11" s="53">
        <v>7.8</v>
      </c>
      <c r="T11" s="54" t="s">
        <v>36</v>
      </c>
      <c r="U11" s="49" t="s">
        <v>33</v>
      </c>
      <c r="V11" s="48"/>
      <c r="W11" s="49">
        <v>6663</v>
      </c>
      <c r="X11" s="49" t="s">
        <v>31</v>
      </c>
      <c r="Y11" s="49" t="s">
        <v>31</v>
      </c>
      <c r="Z11" s="48"/>
      <c r="AA11" s="19" t="str">
        <f t="shared" ref="AA11:AA51" si="0">IFERROR(VLOOKUP($E11,adjudicadossss,3,FALSE),"-")</f>
        <v>-</v>
      </c>
      <c r="AB11" s="19" t="str">
        <f t="shared" ref="AB11:AB50" si="1">IFERROR(VLOOKUP($E11,adjudicadossss,5,FALSE),"-")</f>
        <v>-</v>
      </c>
      <c r="AC11" s="19" t="str">
        <f t="shared" ref="AC11:AC50" si="2">IFERROR(VLOOKUP($E11,adjudicadossss,6,FALSE),"-")</f>
        <v>-</v>
      </c>
    </row>
    <row r="12" spans="2:29" ht="51" hidden="1" x14ac:dyDescent="0.25">
      <c r="B12" s="48" t="s">
        <v>3</v>
      </c>
      <c r="C12" s="49">
        <v>3</v>
      </c>
      <c r="D12" s="49">
        <v>9</v>
      </c>
      <c r="E12" s="50" t="s">
        <v>191</v>
      </c>
      <c r="F12" s="48" t="s">
        <v>41</v>
      </c>
      <c r="G12" s="51">
        <v>0</v>
      </c>
      <c r="H12" s="48">
        <v>0</v>
      </c>
      <c r="I12" s="51"/>
      <c r="J12" s="51"/>
      <c r="K12" s="51"/>
      <c r="L12" s="52">
        <v>0</v>
      </c>
      <c r="M12" s="52">
        <v>2</v>
      </c>
      <c r="N12" s="52">
        <v>2</v>
      </c>
      <c r="O12" s="52">
        <v>0</v>
      </c>
      <c r="P12" s="52">
        <v>0</v>
      </c>
      <c r="Q12" s="52">
        <v>0</v>
      </c>
      <c r="R12" s="53">
        <v>0</v>
      </c>
      <c r="S12" s="53">
        <v>4</v>
      </c>
      <c r="T12" s="54" t="s">
        <v>42</v>
      </c>
      <c r="U12" s="49" t="s">
        <v>33</v>
      </c>
      <c r="V12" s="48"/>
      <c r="W12" s="49">
        <v>6654</v>
      </c>
      <c r="X12" s="49" t="s">
        <v>31</v>
      </c>
      <c r="Y12" s="49" t="s">
        <v>31</v>
      </c>
      <c r="Z12" s="51" t="s">
        <v>110</v>
      </c>
      <c r="AA12" s="19" t="str">
        <f t="shared" si="0"/>
        <v>-</v>
      </c>
      <c r="AB12" s="19" t="str">
        <f t="shared" si="1"/>
        <v>-</v>
      </c>
      <c r="AC12" s="19" t="str">
        <f t="shared" si="2"/>
        <v>-</v>
      </c>
    </row>
    <row r="13" spans="2:29" ht="51" hidden="1" x14ac:dyDescent="0.25">
      <c r="B13" s="48" t="s">
        <v>3</v>
      </c>
      <c r="C13" s="49">
        <v>3</v>
      </c>
      <c r="D13" s="49">
        <v>10</v>
      </c>
      <c r="E13" s="50" t="s">
        <v>192</v>
      </c>
      <c r="F13" s="48" t="s">
        <v>43</v>
      </c>
      <c r="G13" s="51">
        <v>0</v>
      </c>
      <c r="H13" s="48">
        <v>0</v>
      </c>
      <c r="I13" s="51"/>
      <c r="J13" s="51"/>
      <c r="K13" s="51"/>
      <c r="L13" s="52">
        <v>0</v>
      </c>
      <c r="M13" s="52">
        <v>2</v>
      </c>
      <c r="N13" s="52">
        <v>1.5</v>
      </c>
      <c r="O13" s="52">
        <v>0</v>
      </c>
      <c r="P13" s="52">
        <v>0</v>
      </c>
      <c r="Q13" s="52">
        <v>0</v>
      </c>
      <c r="R13" s="53">
        <v>0</v>
      </c>
      <c r="S13" s="53">
        <v>3.5</v>
      </c>
      <c r="T13" s="54" t="s">
        <v>44</v>
      </c>
      <c r="U13" s="49" t="s">
        <v>33</v>
      </c>
      <c r="V13" s="48"/>
      <c r="W13" s="49">
        <v>6721</v>
      </c>
      <c r="X13" s="49" t="s">
        <v>31</v>
      </c>
      <c r="Y13" s="49" t="s">
        <v>31</v>
      </c>
      <c r="Z13" s="51"/>
      <c r="AA13" s="19" t="str">
        <f t="shared" si="0"/>
        <v>-</v>
      </c>
      <c r="AB13" s="19" t="str">
        <f t="shared" si="1"/>
        <v>-</v>
      </c>
      <c r="AC13" s="19" t="str">
        <f t="shared" si="2"/>
        <v>-</v>
      </c>
    </row>
    <row r="14" spans="2:29" ht="51" hidden="1" x14ac:dyDescent="0.25">
      <c r="B14" s="48" t="s">
        <v>3</v>
      </c>
      <c r="C14" s="49">
        <v>4</v>
      </c>
      <c r="D14" s="49">
        <v>1</v>
      </c>
      <c r="E14" s="50" t="s">
        <v>193</v>
      </c>
      <c r="F14" s="48" t="s">
        <v>45</v>
      </c>
      <c r="G14" s="51">
        <v>0</v>
      </c>
      <c r="H14" s="48">
        <v>0</v>
      </c>
      <c r="I14" s="51"/>
      <c r="J14" s="51"/>
      <c r="K14" s="51"/>
      <c r="L14" s="52">
        <v>1</v>
      </c>
      <c r="M14" s="52">
        <v>2</v>
      </c>
      <c r="N14" s="52">
        <v>20.399999999999999</v>
      </c>
      <c r="O14" s="52">
        <v>1</v>
      </c>
      <c r="P14" s="52">
        <v>0</v>
      </c>
      <c r="Q14" s="52">
        <v>0</v>
      </c>
      <c r="R14" s="53">
        <v>0</v>
      </c>
      <c r="S14" s="53">
        <v>24.4</v>
      </c>
      <c r="T14" s="54" t="s">
        <v>46</v>
      </c>
      <c r="U14" s="49" t="s">
        <v>33</v>
      </c>
      <c r="V14" s="48"/>
      <c r="W14" s="49">
        <v>7169</v>
      </c>
      <c r="X14" s="49" t="s">
        <v>31</v>
      </c>
      <c r="Y14" s="49" t="s">
        <v>31</v>
      </c>
      <c r="Z14" s="51"/>
      <c r="AA14" s="19" t="str">
        <f t="shared" si="0"/>
        <v>-</v>
      </c>
      <c r="AB14" s="19" t="str">
        <f t="shared" si="1"/>
        <v>-</v>
      </c>
      <c r="AC14" s="19" t="str">
        <f t="shared" si="2"/>
        <v>-</v>
      </c>
    </row>
    <row r="15" spans="2:29" ht="51" hidden="1" x14ac:dyDescent="0.25">
      <c r="B15" s="48" t="s">
        <v>3</v>
      </c>
      <c r="C15" s="49">
        <v>4</v>
      </c>
      <c r="D15" s="49">
        <v>4</v>
      </c>
      <c r="E15" s="50" t="s">
        <v>194</v>
      </c>
      <c r="F15" s="48" t="s">
        <v>47</v>
      </c>
      <c r="G15" s="51">
        <v>0</v>
      </c>
      <c r="H15" s="48">
        <v>0</v>
      </c>
      <c r="I15" s="51"/>
      <c r="J15" s="51"/>
      <c r="K15" s="51"/>
      <c r="L15" s="52">
        <v>1</v>
      </c>
      <c r="M15" s="52">
        <v>2</v>
      </c>
      <c r="N15" s="52">
        <v>9.5</v>
      </c>
      <c r="O15" s="52">
        <v>2</v>
      </c>
      <c r="P15" s="52">
        <v>0</v>
      </c>
      <c r="Q15" s="52">
        <v>0</v>
      </c>
      <c r="R15" s="53">
        <v>0</v>
      </c>
      <c r="S15" s="53">
        <v>14.5</v>
      </c>
      <c r="T15" s="54" t="s">
        <v>48</v>
      </c>
      <c r="U15" s="49" t="s">
        <v>33</v>
      </c>
      <c r="V15" s="48"/>
      <c r="W15" s="49">
        <v>6736</v>
      </c>
      <c r="X15" s="49" t="s">
        <v>31</v>
      </c>
      <c r="Y15" s="49" t="s">
        <v>31</v>
      </c>
      <c r="Z15" s="51"/>
      <c r="AA15" s="19" t="str">
        <f t="shared" si="0"/>
        <v>-</v>
      </c>
      <c r="AB15" s="19" t="str">
        <f t="shared" si="1"/>
        <v>-</v>
      </c>
      <c r="AC15" s="19" t="str">
        <f t="shared" si="2"/>
        <v>-</v>
      </c>
    </row>
    <row r="16" spans="2:29" ht="51" hidden="1" x14ac:dyDescent="0.25">
      <c r="B16" s="48" t="s">
        <v>3</v>
      </c>
      <c r="C16" s="49">
        <v>4</v>
      </c>
      <c r="D16" s="49">
        <v>5</v>
      </c>
      <c r="E16" s="50" t="s">
        <v>49</v>
      </c>
      <c r="F16" s="48" t="s">
        <v>50</v>
      </c>
      <c r="G16" s="51">
        <v>0</v>
      </c>
      <c r="H16" s="48">
        <v>0</v>
      </c>
      <c r="I16" s="51"/>
      <c r="J16" s="51"/>
      <c r="K16" s="51"/>
      <c r="L16" s="52">
        <v>0</v>
      </c>
      <c r="M16" s="52">
        <v>2</v>
      </c>
      <c r="N16" s="52">
        <v>11.9</v>
      </c>
      <c r="O16" s="52">
        <v>0</v>
      </c>
      <c r="P16" s="52">
        <v>0</v>
      </c>
      <c r="Q16" s="52">
        <v>0</v>
      </c>
      <c r="R16" s="53">
        <v>0</v>
      </c>
      <c r="S16" s="53">
        <v>13.9</v>
      </c>
      <c r="T16" s="54" t="s">
        <v>51</v>
      </c>
      <c r="U16" s="49" t="s">
        <v>33</v>
      </c>
      <c r="V16" s="48"/>
      <c r="W16" s="49">
        <v>7300</v>
      </c>
      <c r="X16" s="49" t="s">
        <v>31</v>
      </c>
      <c r="Y16" s="49" t="s">
        <v>31</v>
      </c>
      <c r="Z16" s="51"/>
      <c r="AA16" s="19" t="str">
        <f t="shared" si="0"/>
        <v>-</v>
      </c>
      <c r="AB16" s="19" t="str">
        <f t="shared" si="1"/>
        <v>-</v>
      </c>
      <c r="AC16" s="19" t="str">
        <f t="shared" si="2"/>
        <v>-</v>
      </c>
    </row>
    <row r="17" spans="2:29" ht="51" hidden="1" x14ac:dyDescent="0.25">
      <c r="B17" s="48" t="s">
        <v>3</v>
      </c>
      <c r="C17" s="49">
        <v>4</v>
      </c>
      <c r="D17" s="49">
        <v>6</v>
      </c>
      <c r="E17" s="50" t="s">
        <v>195</v>
      </c>
      <c r="F17" s="48" t="s">
        <v>52</v>
      </c>
      <c r="G17" s="51">
        <v>0</v>
      </c>
      <c r="H17" s="48">
        <v>0</v>
      </c>
      <c r="I17" s="51"/>
      <c r="J17" s="51"/>
      <c r="K17" s="51"/>
      <c r="L17" s="52">
        <v>1</v>
      </c>
      <c r="M17" s="52">
        <v>1</v>
      </c>
      <c r="N17" s="52">
        <v>10</v>
      </c>
      <c r="O17" s="52">
        <v>0</v>
      </c>
      <c r="P17" s="52">
        <v>0</v>
      </c>
      <c r="Q17" s="52">
        <v>0</v>
      </c>
      <c r="R17" s="53">
        <v>0</v>
      </c>
      <c r="S17" s="53">
        <v>12</v>
      </c>
      <c r="T17" s="54" t="s">
        <v>53</v>
      </c>
      <c r="U17" s="49" t="s">
        <v>33</v>
      </c>
      <c r="V17" s="48"/>
      <c r="W17" s="49">
        <v>7150</v>
      </c>
      <c r="X17" s="49" t="s">
        <v>31</v>
      </c>
      <c r="Y17" s="49" t="s">
        <v>31</v>
      </c>
      <c r="Z17" s="51"/>
      <c r="AA17" s="19" t="str">
        <f t="shared" si="0"/>
        <v>-</v>
      </c>
      <c r="AB17" s="19" t="str">
        <f t="shared" si="1"/>
        <v>-</v>
      </c>
      <c r="AC17" s="19" t="str">
        <f t="shared" si="2"/>
        <v>-</v>
      </c>
    </row>
    <row r="18" spans="2:29" ht="51" x14ac:dyDescent="0.25">
      <c r="B18" s="31" t="s">
        <v>3</v>
      </c>
      <c r="C18" s="32">
        <v>4</v>
      </c>
      <c r="D18" s="32">
        <v>8</v>
      </c>
      <c r="E18" s="33" t="s">
        <v>196</v>
      </c>
      <c r="F18" s="31" t="s">
        <v>54</v>
      </c>
      <c r="G18" s="34">
        <v>0</v>
      </c>
      <c r="H18" s="31">
        <v>0</v>
      </c>
      <c r="I18" s="34"/>
      <c r="J18" s="34"/>
      <c r="K18" s="34"/>
      <c r="L18" s="35">
        <v>0</v>
      </c>
      <c r="M18" s="35">
        <v>1</v>
      </c>
      <c r="N18" s="35">
        <v>0</v>
      </c>
      <c r="O18" s="35">
        <v>8.4</v>
      </c>
      <c r="P18" s="35">
        <v>0</v>
      </c>
      <c r="Q18" s="35">
        <v>0.94</v>
      </c>
      <c r="R18" s="36">
        <v>0</v>
      </c>
      <c r="S18" s="36">
        <v>10.34</v>
      </c>
      <c r="T18" s="37" t="s">
        <v>55</v>
      </c>
      <c r="U18" s="32" t="s">
        <v>33</v>
      </c>
      <c r="V18" s="31"/>
      <c r="W18" s="32">
        <v>7137</v>
      </c>
      <c r="X18" s="32" t="s">
        <v>31</v>
      </c>
      <c r="Y18" s="32" t="s">
        <v>31</v>
      </c>
      <c r="Z18" s="34" t="s">
        <v>111</v>
      </c>
      <c r="AA18" s="19" t="str">
        <f t="shared" si="0"/>
        <v>-</v>
      </c>
      <c r="AB18" s="19" t="str">
        <f t="shared" si="1"/>
        <v>-</v>
      </c>
      <c r="AC18" s="19" t="str">
        <f t="shared" si="2"/>
        <v>-</v>
      </c>
    </row>
    <row r="19" spans="2:29" ht="51" x14ac:dyDescent="0.25">
      <c r="B19" s="31" t="s">
        <v>3</v>
      </c>
      <c r="C19" s="32">
        <v>4</v>
      </c>
      <c r="D19" s="32">
        <v>9</v>
      </c>
      <c r="E19" s="33" t="s">
        <v>197</v>
      </c>
      <c r="F19" s="31" t="s">
        <v>56</v>
      </c>
      <c r="G19" s="34">
        <v>0</v>
      </c>
      <c r="H19" s="31">
        <v>0</v>
      </c>
      <c r="I19" s="34"/>
      <c r="J19" s="34"/>
      <c r="K19" s="34"/>
      <c r="L19" s="35">
        <v>0</v>
      </c>
      <c r="M19" s="35">
        <v>0</v>
      </c>
      <c r="N19" s="35">
        <v>8.1999999999999993</v>
      </c>
      <c r="O19" s="35">
        <v>0</v>
      </c>
      <c r="P19" s="35">
        <v>0</v>
      </c>
      <c r="Q19" s="35">
        <v>0</v>
      </c>
      <c r="R19" s="36">
        <v>0</v>
      </c>
      <c r="S19" s="36">
        <v>8.1999999999999993</v>
      </c>
      <c r="T19" s="37" t="s">
        <v>57</v>
      </c>
      <c r="U19" s="32" t="s">
        <v>33</v>
      </c>
      <c r="V19" s="31"/>
      <c r="W19" s="32">
        <v>6687</v>
      </c>
      <c r="X19" s="32" t="s">
        <v>31</v>
      </c>
      <c r="Y19" s="32" t="s">
        <v>31</v>
      </c>
      <c r="Z19" s="34"/>
      <c r="AA19" s="19" t="str">
        <f t="shared" si="0"/>
        <v>-</v>
      </c>
      <c r="AB19" s="19" t="str">
        <f t="shared" si="1"/>
        <v>-</v>
      </c>
      <c r="AC19" s="19" t="str">
        <f t="shared" si="2"/>
        <v>-</v>
      </c>
    </row>
    <row r="20" spans="2:29" s="45" customFormat="1" ht="51" hidden="1" x14ac:dyDescent="0.25">
      <c r="B20" s="38" t="s">
        <v>3</v>
      </c>
      <c r="C20" s="39">
        <v>4</v>
      </c>
      <c r="D20" s="39">
        <v>10</v>
      </c>
      <c r="E20" s="40" t="s">
        <v>198</v>
      </c>
      <c r="F20" s="38" t="s">
        <v>58</v>
      </c>
      <c r="G20" s="41">
        <v>0</v>
      </c>
      <c r="H20" s="38">
        <v>0</v>
      </c>
      <c r="I20" s="41"/>
      <c r="J20" s="41"/>
      <c r="K20" s="41"/>
      <c r="L20" s="42">
        <v>0</v>
      </c>
      <c r="M20" s="42">
        <v>2</v>
      </c>
      <c r="N20" s="42">
        <v>3</v>
      </c>
      <c r="O20" s="42">
        <v>3</v>
      </c>
      <c r="P20" s="42">
        <v>0</v>
      </c>
      <c r="Q20" s="42">
        <v>0</v>
      </c>
      <c r="R20" s="43">
        <v>0</v>
      </c>
      <c r="S20" s="43">
        <v>8</v>
      </c>
      <c r="T20" s="44" t="s">
        <v>59</v>
      </c>
      <c r="U20" s="39" t="s">
        <v>33</v>
      </c>
      <c r="V20" s="38"/>
      <c r="W20" s="39">
        <v>6734</v>
      </c>
      <c r="X20" s="39" t="s">
        <v>31</v>
      </c>
      <c r="Y20" s="39" t="s">
        <v>31</v>
      </c>
      <c r="Z20" s="38"/>
      <c r="AA20" s="45" t="str">
        <f t="shared" si="0"/>
        <v>-</v>
      </c>
      <c r="AB20" s="45" t="str">
        <f t="shared" si="1"/>
        <v>-</v>
      </c>
      <c r="AC20" s="45" t="str">
        <f t="shared" si="2"/>
        <v>-</v>
      </c>
    </row>
    <row r="21" spans="2:29" ht="89.25" x14ac:dyDescent="0.25">
      <c r="B21" s="15" t="s">
        <v>3</v>
      </c>
      <c r="C21" s="16">
        <v>4</v>
      </c>
      <c r="D21" s="16">
        <v>11</v>
      </c>
      <c r="E21" s="29" t="s">
        <v>199</v>
      </c>
      <c r="F21" s="15" t="s">
        <v>62</v>
      </c>
      <c r="G21" s="17">
        <v>0</v>
      </c>
      <c r="H21" s="15">
        <v>0</v>
      </c>
      <c r="I21" s="17"/>
      <c r="J21" s="17"/>
      <c r="K21" s="17"/>
      <c r="L21" s="20">
        <v>3</v>
      </c>
      <c r="M21" s="20">
        <v>2</v>
      </c>
      <c r="N21" s="20">
        <v>1.8</v>
      </c>
      <c r="O21" s="20">
        <v>1</v>
      </c>
      <c r="P21" s="20">
        <v>0</v>
      </c>
      <c r="Q21" s="20">
        <v>0</v>
      </c>
      <c r="R21" s="21">
        <v>0</v>
      </c>
      <c r="S21" s="21">
        <v>7.8</v>
      </c>
      <c r="T21" s="18" t="s">
        <v>63</v>
      </c>
      <c r="U21" s="16" t="s">
        <v>33</v>
      </c>
      <c r="V21" s="15"/>
      <c r="W21" s="16">
        <v>6739</v>
      </c>
      <c r="X21" s="16" t="s">
        <v>31</v>
      </c>
      <c r="Y21" s="16" t="s">
        <v>31</v>
      </c>
      <c r="Z21" s="15" t="s">
        <v>107</v>
      </c>
      <c r="AA21" s="19" t="str">
        <f t="shared" si="0"/>
        <v>-</v>
      </c>
      <c r="AB21" s="19" t="str">
        <f t="shared" si="1"/>
        <v>-</v>
      </c>
      <c r="AC21" s="19" t="str">
        <f t="shared" si="2"/>
        <v>-</v>
      </c>
    </row>
    <row r="22" spans="2:29" ht="51" x14ac:dyDescent="0.25">
      <c r="B22" s="15" t="s">
        <v>3</v>
      </c>
      <c r="C22" s="16">
        <v>4</v>
      </c>
      <c r="D22" s="16">
        <v>12</v>
      </c>
      <c r="E22" s="29" t="s">
        <v>200</v>
      </c>
      <c r="F22" s="15" t="s">
        <v>70</v>
      </c>
      <c r="G22" s="17">
        <v>0</v>
      </c>
      <c r="H22" s="15">
        <v>0</v>
      </c>
      <c r="I22" s="17"/>
      <c r="J22" s="17"/>
      <c r="K22" s="17"/>
      <c r="L22" s="20">
        <v>3</v>
      </c>
      <c r="M22" s="20">
        <v>2</v>
      </c>
      <c r="N22" s="20">
        <v>1.8</v>
      </c>
      <c r="O22" s="20">
        <v>1</v>
      </c>
      <c r="P22" s="20">
        <v>0</v>
      </c>
      <c r="Q22" s="20">
        <v>0</v>
      </c>
      <c r="R22" s="21">
        <v>0</v>
      </c>
      <c r="S22" s="21">
        <v>7.8</v>
      </c>
      <c r="T22" s="18" t="s">
        <v>61</v>
      </c>
      <c r="U22" s="16" t="s">
        <v>33</v>
      </c>
      <c r="V22" s="15"/>
      <c r="W22" s="16">
        <v>7140</v>
      </c>
      <c r="X22" s="16" t="s">
        <v>31</v>
      </c>
      <c r="Y22" s="16" t="s">
        <v>31</v>
      </c>
      <c r="Z22" s="15" t="s">
        <v>105</v>
      </c>
      <c r="AA22" s="19" t="str">
        <f t="shared" si="0"/>
        <v>-</v>
      </c>
      <c r="AB22" s="19" t="str">
        <f t="shared" si="1"/>
        <v>-</v>
      </c>
      <c r="AC22" s="19" t="str">
        <f t="shared" si="2"/>
        <v>-</v>
      </c>
    </row>
    <row r="23" spans="2:29" ht="51" x14ac:dyDescent="0.25">
      <c r="B23" s="15" t="s">
        <v>3</v>
      </c>
      <c r="C23" s="16">
        <v>4</v>
      </c>
      <c r="D23" s="16">
        <v>13</v>
      </c>
      <c r="E23" s="29" t="s">
        <v>201</v>
      </c>
      <c r="F23" s="15" t="s">
        <v>78</v>
      </c>
      <c r="G23" s="17">
        <v>0</v>
      </c>
      <c r="H23" s="15">
        <v>0</v>
      </c>
      <c r="I23" s="17"/>
      <c r="J23" s="17"/>
      <c r="K23" s="17"/>
      <c r="L23" s="20">
        <v>0</v>
      </c>
      <c r="M23" s="20">
        <v>1.5</v>
      </c>
      <c r="N23" s="20">
        <v>2.7</v>
      </c>
      <c r="O23" s="20">
        <v>3</v>
      </c>
      <c r="P23" s="20">
        <v>0</v>
      </c>
      <c r="Q23" s="20">
        <v>0</v>
      </c>
      <c r="R23" s="21">
        <v>0</v>
      </c>
      <c r="S23" s="21">
        <v>7.2</v>
      </c>
      <c r="T23" s="18" t="s">
        <v>59</v>
      </c>
      <c r="U23" s="16" t="s">
        <v>33</v>
      </c>
      <c r="V23" s="15"/>
      <c r="W23" s="16">
        <v>6677</v>
      </c>
      <c r="X23" s="16" t="s">
        <v>31</v>
      </c>
      <c r="Y23" s="16" t="s">
        <v>31</v>
      </c>
      <c r="Z23" s="17" t="s">
        <v>105</v>
      </c>
      <c r="AA23" s="19" t="str">
        <f t="shared" si="0"/>
        <v>-</v>
      </c>
      <c r="AB23" s="19" t="str">
        <f t="shared" si="1"/>
        <v>-</v>
      </c>
      <c r="AC23" s="19" t="str">
        <f t="shared" si="2"/>
        <v>-</v>
      </c>
    </row>
    <row r="24" spans="2:29" ht="51" x14ac:dyDescent="0.25">
      <c r="B24" s="15" t="s">
        <v>3</v>
      </c>
      <c r="C24" s="16">
        <v>4</v>
      </c>
      <c r="D24" s="16">
        <v>14</v>
      </c>
      <c r="E24" s="29" t="s">
        <v>202</v>
      </c>
      <c r="F24" s="15" t="s">
        <v>60</v>
      </c>
      <c r="G24" s="17">
        <v>0</v>
      </c>
      <c r="H24" s="15">
        <v>0</v>
      </c>
      <c r="I24" s="17"/>
      <c r="J24" s="17"/>
      <c r="K24" s="17"/>
      <c r="L24" s="20">
        <v>2</v>
      </c>
      <c r="M24" s="20">
        <v>2</v>
      </c>
      <c r="N24" s="20">
        <v>3</v>
      </c>
      <c r="O24" s="20">
        <v>0</v>
      </c>
      <c r="P24" s="20">
        <v>0</v>
      </c>
      <c r="Q24" s="20">
        <v>0</v>
      </c>
      <c r="R24" s="21">
        <v>0</v>
      </c>
      <c r="S24" s="21">
        <v>7</v>
      </c>
      <c r="T24" s="18" t="s">
        <v>61</v>
      </c>
      <c r="U24" s="16" t="s">
        <v>33</v>
      </c>
      <c r="V24" s="15"/>
      <c r="W24" s="16">
        <v>6708</v>
      </c>
      <c r="X24" s="16" t="s">
        <v>31</v>
      </c>
      <c r="Y24" s="16" t="s">
        <v>31</v>
      </c>
      <c r="Z24" s="17"/>
      <c r="AA24" s="19" t="str">
        <f t="shared" si="0"/>
        <v>-</v>
      </c>
      <c r="AB24" s="19" t="str">
        <f t="shared" si="1"/>
        <v>-</v>
      </c>
      <c r="AC24" s="19" t="str">
        <f t="shared" si="2"/>
        <v>-</v>
      </c>
    </row>
    <row r="25" spans="2:29" ht="51" x14ac:dyDescent="0.25">
      <c r="B25" s="15" t="s">
        <v>3</v>
      </c>
      <c r="C25" s="16">
        <v>4</v>
      </c>
      <c r="D25" s="16">
        <v>15</v>
      </c>
      <c r="E25" s="29" t="s">
        <v>203</v>
      </c>
      <c r="F25" s="15" t="s">
        <v>64</v>
      </c>
      <c r="G25" s="17">
        <v>0</v>
      </c>
      <c r="H25" s="15">
        <v>0</v>
      </c>
      <c r="I25" s="17"/>
      <c r="J25" s="17"/>
      <c r="K25" s="17"/>
      <c r="L25" s="20">
        <v>0</v>
      </c>
      <c r="M25" s="20">
        <v>1</v>
      </c>
      <c r="N25" s="20">
        <v>5.7</v>
      </c>
      <c r="O25" s="20">
        <v>0</v>
      </c>
      <c r="P25" s="20">
        <v>0</v>
      </c>
      <c r="Q25" s="20">
        <v>0</v>
      </c>
      <c r="R25" s="21">
        <v>0</v>
      </c>
      <c r="S25" s="21">
        <v>6.7</v>
      </c>
      <c r="T25" s="18" t="s">
        <v>36</v>
      </c>
      <c r="U25" s="16" t="s">
        <v>33</v>
      </c>
      <c r="V25" s="15"/>
      <c r="W25" s="16">
        <v>6706</v>
      </c>
      <c r="X25" s="16" t="s">
        <v>31</v>
      </c>
      <c r="Y25" s="16" t="s">
        <v>31</v>
      </c>
      <c r="Z25" s="17"/>
      <c r="AA25" s="19" t="str">
        <f t="shared" si="0"/>
        <v>-</v>
      </c>
      <c r="AB25" s="19" t="str">
        <f t="shared" si="1"/>
        <v>-</v>
      </c>
      <c r="AC25" s="19" t="str">
        <f t="shared" si="2"/>
        <v>-</v>
      </c>
    </row>
    <row r="26" spans="2:29" ht="51" x14ac:dyDescent="0.25">
      <c r="B26" s="15" t="s">
        <v>3</v>
      </c>
      <c r="C26" s="16">
        <v>4</v>
      </c>
      <c r="D26" s="16">
        <v>16</v>
      </c>
      <c r="E26" s="29" t="s">
        <v>204</v>
      </c>
      <c r="F26" s="15" t="s">
        <v>65</v>
      </c>
      <c r="G26" s="17">
        <v>0</v>
      </c>
      <c r="H26" s="15">
        <v>0</v>
      </c>
      <c r="I26" s="17"/>
      <c r="J26" s="17"/>
      <c r="K26" s="17"/>
      <c r="L26" s="20">
        <v>0</v>
      </c>
      <c r="M26" s="20">
        <v>2</v>
      </c>
      <c r="N26" s="20">
        <v>2.7</v>
      </c>
      <c r="O26" s="20">
        <v>2</v>
      </c>
      <c r="P26" s="20">
        <v>0</v>
      </c>
      <c r="Q26" s="20">
        <v>0</v>
      </c>
      <c r="R26" s="21">
        <v>0</v>
      </c>
      <c r="S26" s="21">
        <v>6.7</v>
      </c>
      <c r="T26" s="18" t="s">
        <v>59</v>
      </c>
      <c r="U26" s="16" t="s">
        <v>33</v>
      </c>
      <c r="V26" s="15"/>
      <c r="W26" s="16">
        <v>6727</v>
      </c>
      <c r="X26" s="16" t="s">
        <v>31</v>
      </c>
      <c r="Y26" s="16" t="s">
        <v>31</v>
      </c>
      <c r="Z26" s="15"/>
      <c r="AA26" s="19" t="str">
        <f t="shared" si="0"/>
        <v>-</v>
      </c>
      <c r="AB26" s="19" t="str">
        <f t="shared" si="1"/>
        <v>-</v>
      </c>
      <c r="AC26" s="19" t="str">
        <f t="shared" si="2"/>
        <v>-</v>
      </c>
    </row>
    <row r="27" spans="2:29" ht="51" x14ac:dyDescent="0.25">
      <c r="B27" s="15" t="s">
        <v>3</v>
      </c>
      <c r="C27" s="16">
        <v>4</v>
      </c>
      <c r="D27" s="16">
        <v>17</v>
      </c>
      <c r="E27" s="29" t="s">
        <v>205</v>
      </c>
      <c r="F27" s="15" t="s">
        <v>66</v>
      </c>
      <c r="G27" s="17">
        <v>0</v>
      </c>
      <c r="H27" s="15">
        <v>0</v>
      </c>
      <c r="I27" s="17"/>
      <c r="J27" s="17"/>
      <c r="K27" s="17"/>
      <c r="L27" s="20">
        <v>1</v>
      </c>
      <c r="M27" s="20">
        <v>1.5</v>
      </c>
      <c r="N27" s="20">
        <v>2.6</v>
      </c>
      <c r="O27" s="20">
        <v>1</v>
      </c>
      <c r="P27" s="20">
        <v>0</v>
      </c>
      <c r="Q27" s="20">
        <v>0</v>
      </c>
      <c r="R27" s="21">
        <v>0</v>
      </c>
      <c r="S27" s="21">
        <v>6.1</v>
      </c>
      <c r="T27" s="18" t="s">
        <v>67</v>
      </c>
      <c r="U27" s="16" t="s">
        <v>33</v>
      </c>
      <c r="V27" s="15"/>
      <c r="W27" s="16">
        <v>7161</v>
      </c>
      <c r="X27" s="16" t="s">
        <v>31</v>
      </c>
      <c r="Y27" s="16" t="s">
        <v>31</v>
      </c>
      <c r="Z27" s="17" t="s">
        <v>111</v>
      </c>
      <c r="AA27" s="19" t="str">
        <f t="shared" si="0"/>
        <v>-</v>
      </c>
      <c r="AB27" s="19" t="str">
        <f t="shared" si="1"/>
        <v>-</v>
      </c>
      <c r="AC27" s="19" t="str">
        <f t="shared" si="2"/>
        <v>-</v>
      </c>
    </row>
    <row r="28" spans="2:29" ht="51" x14ac:dyDescent="0.25">
      <c r="B28" s="15" t="s">
        <v>3</v>
      </c>
      <c r="C28" s="16">
        <v>4</v>
      </c>
      <c r="D28" s="16">
        <v>18</v>
      </c>
      <c r="E28" s="29" t="s">
        <v>206</v>
      </c>
      <c r="F28" s="15" t="s">
        <v>68</v>
      </c>
      <c r="G28" s="17">
        <v>0</v>
      </c>
      <c r="H28" s="15">
        <v>0</v>
      </c>
      <c r="I28" s="17"/>
      <c r="J28" s="17"/>
      <c r="K28" s="17"/>
      <c r="L28" s="20">
        <v>4</v>
      </c>
      <c r="M28" s="20">
        <v>2</v>
      </c>
      <c r="N28" s="20">
        <v>0</v>
      </c>
      <c r="O28" s="20">
        <v>0</v>
      </c>
      <c r="P28" s="20">
        <v>0</v>
      </c>
      <c r="Q28" s="20">
        <v>0</v>
      </c>
      <c r="R28" s="21">
        <v>0</v>
      </c>
      <c r="S28" s="21">
        <v>6</v>
      </c>
      <c r="T28" s="18" t="s">
        <v>69</v>
      </c>
      <c r="U28" s="16" t="s">
        <v>33</v>
      </c>
      <c r="V28" s="15"/>
      <c r="W28" s="16">
        <v>6624</v>
      </c>
      <c r="X28" s="16" t="s">
        <v>31</v>
      </c>
      <c r="Y28" s="16" t="s">
        <v>31</v>
      </c>
      <c r="Z28" s="17"/>
      <c r="AA28" s="19" t="str">
        <f t="shared" si="0"/>
        <v>-</v>
      </c>
      <c r="AB28" s="19" t="str">
        <f t="shared" si="1"/>
        <v>-</v>
      </c>
      <c r="AC28" s="19" t="str">
        <f t="shared" si="2"/>
        <v>-</v>
      </c>
    </row>
    <row r="29" spans="2:29" ht="51" x14ac:dyDescent="0.25">
      <c r="B29" s="15" t="s">
        <v>3</v>
      </c>
      <c r="C29" s="16">
        <v>4</v>
      </c>
      <c r="D29" s="16">
        <v>19</v>
      </c>
      <c r="E29" s="29" t="s">
        <v>207</v>
      </c>
      <c r="F29" s="15" t="s">
        <v>71</v>
      </c>
      <c r="G29" s="17">
        <v>0</v>
      </c>
      <c r="H29" s="15">
        <v>0</v>
      </c>
      <c r="I29" s="17"/>
      <c r="J29" s="17"/>
      <c r="K29" s="17"/>
      <c r="L29" s="20">
        <v>0</v>
      </c>
      <c r="M29" s="20">
        <v>2</v>
      </c>
      <c r="N29" s="20">
        <v>1.8</v>
      </c>
      <c r="O29" s="20">
        <v>1</v>
      </c>
      <c r="P29" s="20">
        <v>0</v>
      </c>
      <c r="Q29" s="20">
        <v>0</v>
      </c>
      <c r="R29" s="21">
        <v>0</v>
      </c>
      <c r="S29" s="21">
        <v>4.8</v>
      </c>
      <c r="T29" s="18" t="s">
        <v>72</v>
      </c>
      <c r="U29" s="16" t="s">
        <v>33</v>
      </c>
      <c r="V29" s="15"/>
      <c r="W29" s="16">
        <v>6634</v>
      </c>
      <c r="X29" s="16" t="s">
        <v>31</v>
      </c>
      <c r="Y29" s="16" t="s">
        <v>31</v>
      </c>
      <c r="Z29" s="17"/>
      <c r="AA29" s="19" t="str">
        <f t="shared" si="0"/>
        <v>-</v>
      </c>
      <c r="AB29" s="19" t="str">
        <f t="shared" si="1"/>
        <v>-</v>
      </c>
      <c r="AC29" s="19" t="str">
        <f t="shared" si="2"/>
        <v>-</v>
      </c>
    </row>
    <row r="30" spans="2:29" ht="51" x14ac:dyDescent="0.25">
      <c r="B30" s="15" t="s">
        <v>3</v>
      </c>
      <c r="C30" s="16">
        <v>4</v>
      </c>
      <c r="D30" s="16">
        <v>20</v>
      </c>
      <c r="E30" s="29" t="s">
        <v>208</v>
      </c>
      <c r="F30" s="15" t="s">
        <v>73</v>
      </c>
      <c r="G30" s="17">
        <v>0</v>
      </c>
      <c r="H30" s="15">
        <v>0</v>
      </c>
      <c r="I30" s="17"/>
      <c r="J30" s="17"/>
      <c r="K30" s="17"/>
      <c r="L30" s="20">
        <v>0</v>
      </c>
      <c r="M30" s="20">
        <v>2</v>
      </c>
      <c r="N30" s="20">
        <v>2.7</v>
      </c>
      <c r="O30" s="20">
        <v>0</v>
      </c>
      <c r="P30" s="20">
        <v>0</v>
      </c>
      <c r="Q30" s="20">
        <v>0</v>
      </c>
      <c r="R30" s="21">
        <v>0</v>
      </c>
      <c r="S30" s="21">
        <v>4.7</v>
      </c>
      <c r="T30" s="18" t="s">
        <v>74</v>
      </c>
      <c r="U30" s="16" t="s">
        <v>33</v>
      </c>
      <c r="V30" s="15"/>
      <c r="W30" s="16">
        <v>6631</v>
      </c>
      <c r="X30" s="16" t="s">
        <v>31</v>
      </c>
      <c r="Y30" s="16" t="s">
        <v>31</v>
      </c>
      <c r="Z30" s="17"/>
      <c r="AA30" s="19" t="str">
        <f t="shared" si="0"/>
        <v>-</v>
      </c>
      <c r="AB30" s="19" t="str">
        <f t="shared" si="1"/>
        <v>-</v>
      </c>
      <c r="AC30" s="19" t="str">
        <f t="shared" si="2"/>
        <v>-</v>
      </c>
    </row>
    <row r="31" spans="2:29" ht="51" x14ac:dyDescent="0.25">
      <c r="B31" s="15" t="s">
        <v>3</v>
      </c>
      <c r="C31" s="16">
        <v>4</v>
      </c>
      <c r="D31" s="16">
        <v>21</v>
      </c>
      <c r="E31" s="29" t="s">
        <v>209</v>
      </c>
      <c r="F31" s="15" t="s">
        <v>75</v>
      </c>
      <c r="G31" s="17">
        <v>0</v>
      </c>
      <c r="H31" s="15">
        <v>0</v>
      </c>
      <c r="I31" s="17"/>
      <c r="J31" s="17"/>
      <c r="K31" s="17"/>
      <c r="L31" s="20">
        <v>0</v>
      </c>
      <c r="M31" s="20">
        <v>2</v>
      </c>
      <c r="N31" s="20">
        <v>2.7</v>
      </c>
      <c r="O31" s="20">
        <v>0</v>
      </c>
      <c r="P31" s="20">
        <v>0</v>
      </c>
      <c r="Q31" s="20">
        <v>0</v>
      </c>
      <c r="R31" s="21">
        <v>0</v>
      </c>
      <c r="S31" s="21">
        <v>4.7</v>
      </c>
      <c r="T31" s="18" t="s">
        <v>76</v>
      </c>
      <c r="U31" s="16" t="s">
        <v>33</v>
      </c>
      <c r="V31" s="15"/>
      <c r="W31" s="16">
        <v>6705</v>
      </c>
      <c r="X31" s="16" t="s">
        <v>31</v>
      </c>
      <c r="Y31" s="16" t="s">
        <v>31</v>
      </c>
      <c r="Z31" s="17"/>
      <c r="AA31" s="19" t="str">
        <f t="shared" si="0"/>
        <v>-</v>
      </c>
      <c r="AB31" s="19" t="str">
        <f t="shared" si="1"/>
        <v>-</v>
      </c>
      <c r="AC31" s="19" t="str">
        <f t="shared" si="2"/>
        <v>-</v>
      </c>
    </row>
    <row r="32" spans="2:29" ht="51" x14ac:dyDescent="0.25">
      <c r="B32" s="15" t="s">
        <v>3</v>
      </c>
      <c r="C32" s="16">
        <v>4</v>
      </c>
      <c r="D32" s="16">
        <v>22</v>
      </c>
      <c r="E32" s="29" t="s">
        <v>210</v>
      </c>
      <c r="F32" s="15" t="s">
        <v>77</v>
      </c>
      <c r="G32" s="17">
        <v>0</v>
      </c>
      <c r="H32" s="15">
        <v>0</v>
      </c>
      <c r="I32" s="17"/>
      <c r="J32" s="17"/>
      <c r="K32" s="17"/>
      <c r="L32" s="20">
        <v>0</v>
      </c>
      <c r="M32" s="20">
        <v>2</v>
      </c>
      <c r="N32" s="20">
        <v>2.7</v>
      </c>
      <c r="O32" s="20">
        <v>0</v>
      </c>
      <c r="P32" s="20">
        <v>0</v>
      </c>
      <c r="Q32" s="20">
        <v>0</v>
      </c>
      <c r="R32" s="20">
        <v>0</v>
      </c>
      <c r="S32" s="20">
        <v>4.7</v>
      </c>
      <c r="T32" s="16" t="s">
        <v>61</v>
      </c>
      <c r="U32" s="16" t="s">
        <v>33</v>
      </c>
      <c r="V32" s="15"/>
      <c r="W32" s="16">
        <v>6700</v>
      </c>
      <c r="X32" s="16" t="s">
        <v>31</v>
      </c>
      <c r="Y32" s="16" t="s">
        <v>31</v>
      </c>
      <c r="Z32" s="15"/>
      <c r="AA32" s="19" t="str">
        <f t="shared" si="0"/>
        <v>-</v>
      </c>
      <c r="AB32" s="19" t="str">
        <f t="shared" si="1"/>
        <v>-</v>
      </c>
      <c r="AC32" s="19" t="str">
        <f t="shared" si="2"/>
        <v>-</v>
      </c>
    </row>
    <row r="33" spans="2:29" ht="51" x14ac:dyDescent="0.25">
      <c r="B33" s="15" t="s">
        <v>3</v>
      </c>
      <c r="C33" s="16">
        <v>4</v>
      </c>
      <c r="D33" s="16">
        <v>23</v>
      </c>
      <c r="E33" s="29" t="s">
        <v>211</v>
      </c>
      <c r="F33" s="15" t="s">
        <v>34</v>
      </c>
      <c r="G33" s="17">
        <v>0</v>
      </c>
      <c r="H33" s="15">
        <v>0</v>
      </c>
      <c r="I33" s="17"/>
      <c r="J33" s="17"/>
      <c r="K33" s="17"/>
      <c r="L33" s="20">
        <v>0</v>
      </c>
      <c r="M33" s="20">
        <v>2</v>
      </c>
      <c r="N33" s="20">
        <v>2.7</v>
      </c>
      <c r="O33" s="20">
        <v>0</v>
      </c>
      <c r="P33" s="20">
        <v>0</v>
      </c>
      <c r="Q33" s="20">
        <v>0</v>
      </c>
      <c r="R33" s="21">
        <v>0</v>
      </c>
      <c r="S33" s="21">
        <v>4.7</v>
      </c>
      <c r="T33" s="18" t="s">
        <v>29</v>
      </c>
      <c r="U33" s="16" t="s">
        <v>33</v>
      </c>
      <c r="V33" s="15"/>
      <c r="W33" s="16" t="s">
        <v>29</v>
      </c>
      <c r="X33" s="16" t="s">
        <v>31</v>
      </c>
      <c r="Y33" s="16" t="s">
        <v>31</v>
      </c>
      <c r="Z33" s="17" t="s">
        <v>111</v>
      </c>
      <c r="AA33" s="19" t="str">
        <f t="shared" si="0"/>
        <v>-</v>
      </c>
      <c r="AB33" s="19" t="str">
        <f t="shared" si="1"/>
        <v>-</v>
      </c>
      <c r="AC33" s="19" t="str">
        <f t="shared" si="2"/>
        <v>-</v>
      </c>
    </row>
    <row r="34" spans="2:29" ht="51" x14ac:dyDescent="0.25">
      <c r="B34" s="15" t="s">
        <v>3</v>
      </c>
      <c r="C34" s="16">
        <v>4</v>
      </c>
      <c r="D34" s="16">
        <v>24</v>
      </c>
      <c r="E34" s="29" t="s">
        <v>212</v>
      </c>
      <c r="F34" s="15" t="s">
        <v>79</v>
      </c>
      <c r="G34" s="17">
        <v>0</v>
      </c>
      <c r="H34" s="15">
        <v>0</v>
      </c>
      <c r="I34" s="17"/>
      <c r="J34" s="17"/>
      <c r="K34" s="17"/>
      <c r="L34" s="20">
        <v>0</v>
      </c>
      <c r="M34" s="20">
        <v>2</v>
      </c>
      <c r="N34" s="20">
        <v>2.4</v>
      </c>
      <c r="O34" s="20">
        <v>0</v>
      </c>
      <c r="P34" s="20">
        <v>0</v>
      </c>
      <c r="Q34" s="20">
        <v>0</v>
      </c>
      <c r="R34" s="20">
        <v>0</v>
      </c>
      <c r="S34" s="20">
        <v>4.4000000000000004</v>
      </c>
      <c r="T34" s="18" t="s">
        <v>59</v>
      </c>
      <c r="U34" s="16" t="s">
        <v>33</v>
      </c>
      <c r="V34" s="15"/>
      <c r="W34" s="16">
        <v>6674</v>
      </c>
      <c r="X34" s="16" t="s">
        <v>31</v>
      </c>
      <c r="Y34" s="16" t="s">
        <v>31</v>
      </c>
      <c r="Z34" s="15"/>
      <c r="AA34" s="19" t="str">
        <f t="shared" si="0"/>
        <v>-</v>
      </c>
      <c r="AB34" s="19" t="str">
        <f t="shared" si="1"/>
        <v>-</v>
      </c>
      <c r="AC34" s="19" t="str">
        <f t="shared" si="2"/>
        <v>-</v>
      </c>
    </row>
    <row r="35" spans="2:29" ht="51" x14ac:dyDescent="0.25">
      <c r="B35" s="15" t="s">
        <v>3</v>
      </c>
      <c r="C35" s="16">
        <v>4</v>
      </c>
      <c r="D35" s="16">
        <v>25</v>
      </c>
      <c r="E35" s="29" t="s">
        <v>213</v>
      </c>
      <c r="F35" s="15" t="s">
        <v>35</v>
      </c>
      <c r="G35" s="17">
        <v>0</v>
      </c>
      <c r="H35" s="15">
        <v>0</v>
      </c>
      <c r="I35" s="17"/>
      <c r="J35" s="17"/>
      <c r="K35" s="17"/>
      <c r="L35" s="20">
        <v>1</v>
      </c>
      <c r="M35" s="20">
        <v>2</v>
      </c>
      <c r="N35" s="20">
        <v>1.4</v>
      </c>
      <c r="O35" s="20">
        <v>0</v>
      </c>
      <c r="P35" s="20">
        <v>0</v>
      </c>
      <c r="Q35" s="20">
        <v>0</v>
      </c>
      <c r="R35" s="21">
        <v>0</v>
      </c>
      <c r="S35" s="21">
        <v>4.4000000000000004</v>
      </c>
      <c r="T35" s="18">
        <v>44959</v>
      </c>
      <c r="U35" s="16" t="s">
        <v>33</v>
      </c>
      <c r="V35" s="15"/>
      <c r="W35" s="16" t="s">
        <v>29</v>
      </c>
      <c r="X35" s="16" t="s">
        <v>31</v>
      </c>
      <c r="Y35" s="16" t="s">
        <v>31</v>
      </c>
      <c r="Z35" s="15" t="s">
        <v>112</v>
      </c>
      <c r="AA35" s="19" t="str">
        <f t="shared" si="0"/>
        <v>-</v>
      </c>
      <c r="AB35" s="19" t="str">
        <f t="shared" si="1"/>
        <v>-</v>
      </c>
      <c r="AC35" s="19" t="str">
        <f t="shared" si="2"/>
        <v>-</v>
      </c>
    </row>
    <row r="36" spans="2:29" ht="51" x14ac:dyDescent="0.25">
      <c r="B36" s="15" t="s">
        <v>3</v>
      </c>
      <c r="C36" s="16">
        <v>4</v>
      </c>
      <c r="D36" s="16">
        <v>26</v>
      </c>
      <c r="E36" s="29" t="s">
        <v>214</v>
      </c>
      <c r="F36" s="15" t="s">
        <v>80</v>
      </c>
      <c r="G36" s="17">
        <v>0</v>
      </c>
      <c r="H36" s="15">
        <v>0</v>
      </c>
      <c r="I36" s="17"/>
      <c r="J36" s="17"/>
      <c r="K36" s="17"/>
      <c r="L36" s="20">
        <v>0</v>
      </c>
      <c r="M36" s="20">
        <v>1.5</v>
      </c>
      <c r="N36" s="20">
        <v>1.8</v>
      </c>
      <c r="O36" s="20">
        <v>1</v>
      </c>
      <c r="P36" s="20">
        <v>0</v>
      </c>
      <c r="Q36" s="20">
        <v>0</v>
      </c>
      <c r="R36" s="21">
        <v>0</v>
      </c>
      <c r="S36" s="21">
        <v>4.3</v>
      </c>
      <c r="T36" s="18" t="s">
        <v>63</v>
      </c>
      <c r="U36" s="16" t="s">
        <v>33</v>
      </c>
      <c r="V36" s="15"/>
      <c r="W36" s="16">
        <v>6738</v>
      </c>
      <c r="X36" s="16" t="s">
        <v>31</v>
      </c>
      <c r="Y36" s="16" t="s">
        <v>31</v>
      </c>
      <c r="Z36" s="17" t="s">
        <v>106</v>
      </c>
      <c r="AA36" s="19" t="str">
        <f t="shared" si="0"/>
        <v>-</v>
      </c>
      <c r="AB36" s="19" t="str">
        <f t="shared" si="1"/>
        <v>-</v>
      </c>
      <c r="AC36" s="19" t="str">
        <f t="shared" si="2"/>
        <v>-</v>
      </c>
    </row>
    <row r="37" spans="2:29" ht="51" x14ac:dyDescent="0.25">
      <c r="B37" s="15" t="s">
        <v>3</v>
      </c>
      <c r="C37" s="16">
        <v>4</v>
      </c>
      <c r="D37" s="16">
        <v>27</v>
      </c>
      <c r="E37" s="29" t="s">
        <v>215</v>
      </c>
      <c r="F37" s="15" t="s">
        <v>81</v>
      </c>
      <c r="G37" s="17">
        <v>0</v>
      </c>
      <c r="H37" s="15">
        <v>0</v>
      </c>
      <c r="I37" s="17"/>
      <c r="J37" s="17"/>
      <c r="K37" s="17"/>
      <c r="L37" s="20">
        <v>1</v>
      </c>
      <c r="M37" s="20">
        <v>2</v>
      </c>
      <c r="N37" s="20">
        <v>1.2</v>
      </c>
      <c r="O37" s="20">
        <v>0</v>
      </c>
      <c r="P37" s="20">
        <v>0</v>
      </c>
      <c r="Q37" s="20">
        <v>0</v>
      </c>
      <c r="R37" s="21">
        <v>0</v>
      </c>
      <c r="S37" s="21">
        <v>4.2</v>
      </c>
      <c r="T37" s="18" t="s">
        <v>82</v>
      </c>
      <c r="U37" s="16" t="s">
        <v>33</v>
      </c>
      <c r="V37" s="15"/>
      <c r="W37" s="16">
        <v>6709</v>
      </c>
      <c r="X37" s="16" t="s">
        <v>31</v>
      </c>
      <c r="Y37" s="16" t="s">
        <v>31</v>
      </c>
      <c r="Z37" s="15"/>
      <c r="AA37" s="19" t="str">
        <f t="shared" si="0"/>
        <v>-</v>
      </c>
      <c r="AB37" s="19" t="str">
        <f t="shared" si="1"/>
        <v>-</v>
      </c>
      <c r="AC37" s="19" t="str">
        <f t="shared" si="2"/>
        <v>-</v>
      </c>
    </row>
    <row r="38" spans="2:29" ht="51" x14ac:dyDescent="0.25">
      <c r="B38" s="15" t="s">
        <v>3</v>
      </c>
      <c r="C38" s="16">
        <v>4</v>
      </c>
      <c r="D38" s="16">
        <v>28</v>
      </c>
      <c r="E38" s="29" t="s">
        <v>216</v>
      </c>
      <c r="F38" s="15" t="s">
        <v>30</v>
      </c>
      <c r="G38" s="17">
        <v>0</v>
      </c>
      <c r="H38" s="15">
        <v>0</v>
      </c>
      <c r="I38" s="17"/>
      <c r="J38" s="17"/>
      <c r="K38" s="17"/>
      <c r="L38" s="20">
        <v>0</v>
      </c>
      <c r="M38" s="20">
        <v>2</v>
      </c>
      <c r="N38" s="20">
        <v>1.8</v>
      </c>
      <c r="O38" s="20">
        <v>0</v>
      </c>
      <c r="P38" s="20">
        <v>0</v>
      </c>
      <c r="Q38" s="20">
        <v>0</v>
      </c>
      <c r="R38" s="21">
        <v>0</v>
      </c>
      <c r="S38" s="21">
        <v>3.8</v>
      </c>
      <c r="T38" s="18" t="s">
        <v>32</v>
      </c>
      <c r="U38" s="16" t="s">
        <v>33</v>
      </c>
      <c r="V38" s="15"/>
      <c r="W38" s="16">
        <v>6626</v>
      </c>
      <c r="X38" s="16" t="s">
        <v>31</v>
      </c>
      <c r="Y38" s="16" t="s">
        <v>31</v>
      </c>
      <c r="Z38" s="17" t="s">
        <v>109</v>
      </c>
      <c r="AA38" s="19" t="str">
        <f t="shared" si="0"/>
        <v>-</v>
      </c>
      <c r="AB38" s="19" t="str">
        <f t="shared" si="1"/>
        <v>-</v>
      </c>
      <c r="AC38" s="19" t="str">
        <f t="shared" si="2"/>
        <v>-</v>
      </c>
    </row>
    <row r="39" spans="2:29" ht="51" x14ac:dyDescent="0.25">
      <c r="B39" s="15" t="s">
        <v>3</v>
      </c>
      <c r="C39" s="16">
        <v>4</v>
      </c>
      <c r="D39" s="16">
        <v>29</v>
      </c>
      <c r="E39" s="29" t="s">
        <v>217</v>
      </c>
      <c r="F39" s="15" t="s">
        <v>83</v>
      </c>
      <c r="G39" s="17">
        <v>0</v>
      </c>
      <c r="H39" s="15">
        <v>0</v>
      </c>
      <c r="I39" s="17"/>
      <c r="J39" s="17"/>
      <c r="K39" s="17"/>
      <c r="L39" s="20">
        <v>0</v>
      </c>
      <c r="M39" s="20">
        <v>2</v>
      </c>
      <c r="N39" s="20">
        <v>1.8</v>
      </c>
      <c r="O39" s="20">
        <v>0</v>
      </c>
      <c r="P39" s="20">
        <v>0</v>
      </c>
      <c r="Q39" s="20">
        <v>0</v>
      </c>
      <c r="R39" s="21">
        <v>0</v>
      </c>
      <c r="S39" s="21">
        <v>3.8</v>
      </c>
      <c r="T39" s="18" t="s">
        <v>63</v>
      </c>
      <c r="U39" s="16" t="s">
        <v>33</v>
      </c>
      <c r="V39" s="15"/>
      <c r="W39" s="16">
        <v>6714</v>
      </c>
      <c r="X39" s="16" t="s">
        <v>31</v>
      </c>
      <c r="Y39" s="16" t="s">
        <v>31</v>
      </c>
      <c r="Z39" s="17"/>
      <c r="AA39" s="19" t="str">
        <f t="shared" si="0"/>
        <v>-</v>
      </c>
      <c r="AB39" s="19" t="str">
        <f t="shared" si="1"/>
        <v>-</v>
      </c>
      <c r="AC39" s="19" t="str">
        <f t="shared" si="2"/>
        <v>-</v>
      </c>
    </row>
    <row r="40" spans="2:29" ht="51" x14ac:dyDescent="0.25">
      <c r="B40" s="15" t="s">
        <v>3</v>
      </c>
      <c r="C40" s="16">
        <v>4</v>
      </c>
      <c r="D40" s="16">
        <v>30</v>
      </c>
      <c r="E40" s="29" t="s">
        <v>218</v>
      </c>
      <c r="F40" s="15" t="s">
        <v>84</v>
      </c>
      <c r="G40" s="17">
        <v>0</v>
      </c>
      <c r="H40" s="15">
        <v>0</v>
      </c>
      <c r="I40" s="17"/>
      <c r="J40" s="17"/>
      <c r="K40" s="17"/>
      <c r="L40" s="20">
        <v>3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1">
        <v>0</v>
      </c>
      <c r="S40" s="21">
        <v>3</v>
      </c>
      <c r="T40" s="18" t="s">
        <v>85</v>
      </c>
      <c r="U40" s="16" t="s">
        <v>33</v>
      </c>
      <c r="V40" s="15"/>
      <c r="W40" s="16">
        <v>6910</v>
      </c>
      <c r="X40" s="16" t="s">
        <v>31</v>
      </c>
      <c r="Y40" s="16" t="s">
        <v>31</v>
      </c>
      <c r="Z40" s="17"/>
      <c r="AA40" s="19" t="str">
        <f t="shared" si="0"/>
        <v>-</v>
      </c>
      <c r="AB40" s="19" t="str">
        <f t="shared" si="1"/>
        <v>-</v>
      </c>
      <c r="AC40" s="19" t="str">
        <f t="shared" si="2"/>
        <v>-</v>
      </c>
    </row>
    <row r="41" spans="2:29" ht="51" x14ac:dyDescent="0.25">
      <c r="B41" s="15" t="s">
        <v>3</v>
      </c>
      <c r="C41" s="16">
        <v>4</v>
      </c>
      <c r="D41" s="16">
        <v>31</v>
      </c>
      <c r="E41" s="29" t="s">
        <v>219</v>
      </c>
      <c r="F41" s="15" t="s">
        <v>86</v>
      </c>
      <c r="G41" s="17">
        <v>0</v>
      </c>
      <c r="H41" s="15">
        <v>0</v>
      </c>
      <c r="I41" s="17"/>
      <c r="J41" s="17"/>
      <c r="K41" s="17"/>
      <c r="L41" s="20">
        <v>1</v>
      </c>
      <c r="M41" s="20">
        <v>2</v>
      </c>
      <c r="N41" s="20">
        <v>0</v>
      </c>
      <c r="O41" s="20">
        <v>0</v>
      </c>
      <c r="P41" s="20">
        <v>0</v>
      </c>
      <c r="Q41" s="20">
        <v>0</v>
      </c>
      <c r="R41" s="21">
        <v>0</v>
      </c>
      <c r="S41" s="21">
        <v>3</v>
      </c>
      <c r="T41" s="18" t="s">
        <v>87</v>
      </c>
      <c r="U41" s="16" t="s">
        <v>33</v>
      </c>
      <c r="V41" s="15"/>
      <c r="W41" s="16">
        <v>6975</v>
      </c>
      <c r="X41" s="16" t="s">
        <v>31</v>
      </c>
      <c r="Y41" s="16" t="s">
        <v>31</v>
      </c>
      <c r="Z41" s="15"/>
      <c r="AA41" s="19" t="str">
        <f t="shared" si="0"/>
        <v>-</v>
      </c>
      <c r="AB41" s="19" t="str">
        <f t="shared" si="1"/>
        <v>-</v>
      </c>
      <c r="AC41" s="19" t="str">
        <f t="shared" si="2"/>
        <v>-</v>
      </c>
    </row>
    <row r="42" spans="2:29" ht="51" x14ac:dyDescent="0.25">
      <c r="B42" s="15" t="s">
        <v>3</v>
      </c>
      <c r="C42" s="16">
        <v>4</v>
      </c>
      <c r="D42" s="16">
        <v>32</v>
      </c>
      <c r="E42" s="29" t="s">
        <v>220</v>
      </c>
      <c r="F42" s="15" t="s">
        <v>103</v>
      </c>
      <c r="G42" s="17">
        <v>0</v>
      </c>
      <c r="H42" s="15">
        <v>0</v>
      </c>
      <c r="I42" s="17"/>
      <c r="J42" s="17"/>
      <c r="K42" s="17"/>
      <c r="L42" s="20">
        <v>0</v>
      </c>
      <c r="M42" s="20">
        <v>1.5</v>
      </c>
      <c r="N42" s="20">
        <v>1.4</v>
      </c>
      <c r="O42" s="20">
        <v>0</v>
      </c>
      <c r="P42" s="20">
        <v>0</v>
      </c>
      <c r="Q42" s="20">
        <v>0</v>
      </c>
      <c r="R42" s="21">
        <v>0</v>
      </c>
      <c r="S42" s="21">
        <v>2.9</v>
      </c>
      <c r="T42" s="18" t="s">
        <v>88</v>
      </c>
      <c r="U42" s="16" t="s">
        <v>33</v>
      </c>
      <c r="V42" s="15"/>
      <c r="W42" s="16">
        <v>7121</v>
      </c>
      <c r="X42" s="16" t="s">
        <v>31</v>
      </c>
      <c r="Y42" s="16" t="s">
        <v>31</v>
      </c>
      <c r="Z42" s="17" t="s">
        <v>110</v>
      </c>
      <c r="AA42" s="19" t="str">
        <f t="shared" si="0"/>
        <v>-</v>
      </c>
      <c r="AB42" s="19" t="str">
        <f t="shared" si="1"/>
        <v>-</v>
      </c>
      <c r="AC42" s="19" t="str">
        <f t="shared" si="2"/>
        <v>-</v>
      </c>
    </row>
    <row r="43" spans="2:29" ht="51" x14ac:dyDescent="0.25">
      <c r="B43" s="15" t="s">
        <v>3</v>
      </c>
      <c r="C43" s="16">
        <v>4</v>
      </c>
      <c r="D43" s="16">
        <v>33</v>
      </c>
      <c r="E43" s="29" t="s">
        <v>221</v>
      </c>
      <c r="F43" s="15" t="s">
        <v>89</v>
      </c>
      <c r="G43" s="17">
        <v>0</v>
      </c>
      <c r="H43" s="15">
        <v>0</v>
      </c>
      <c r="I43" s="17"/>
      <c r="J43" s="17"/>
      <c r="K43" s="17"/>
      <c r="L43" s="20">
        <v>0</v>
      </c>
      <c r="M43" s="20">
        <v>2</v>
      </c>
      <c r="N43" s="20">
        <v>0</v>
      </c>
      <c r="O43" s="20">
        <v>0</v>
      </c>
      <c r="P43" s="20">
        <v>0</v>
      </c>
      <c r="Q43" s="20">
        <v>0.2</v>
      </c>
      <c r="R43" s="21">
        <v>0</v>
      </c>
      <c r="S43" s="21">
        <v>2.2000000000000002</v>
      </c>
      <c r="T43" s="18" t="s">
        <v>61</v>
      </c>
      <c r="U43" s="16" t="s">
        <v>33</v>
      </c>
      <c r="V43" s="15"/>
      <c r="W43" s="16">
        <v>7328</v>
      </c>
      <c r="X43" s="16" t="s">
        <v>31</v>
      </c>
      <c r="Y43" s="16" t="s">
        <v>31</v>
      </c>
      <c r="Z43" s="17"/>
      <c r="AA43" s="19" t="str">
        <f t="shared" si="0"/>
        <v>-</v>
      </c>
      <c r="AB43" s="19" t="str">
        <f t="shared" si="1"/>
        <v>-</v>
      </c>
      <c r="AC43" s="19" t="str">
        <f t="shared" si="2"/>
        <v>-</v>
      </c>
    </row>
    <row r="44" spans="2:29" ht="51" x14ac:dyDescent="0.25">
      <c r="B44" s="15" t="s">
        <v>3</v>
      </c>
      <c r="C44" s="16">
        <v>4</v>
      </c>
      <c r="D44" s="16">
        <v>34</v>
      </c>
      <c r="E44" s="29" t="s">
        <v>222</v>
      </c>
      <c r="F44" s="15" t="s">
        <v>90</v>
      </c>
      <c r="G44" s="17">
        <v>0</v>
      </c>
      <c r="H44" s="15">
        <v>0</v>
      </c>
      <c r="I44" s="17"/>
      <c r="J44" s="17"/>
      <c r="K44" s="17"/>
      <c r="L44" s="20">
        <v>0</v>
      </c>
      <c r="M44" s="20">
        <v>0</v>
      </c>
      <c r="N44" s="20">
        <v>2.1</v>
      </c>
      <c r="O44" s="20">
        <v>0</v>
      </c>
      <c r="P44" s="20">
        <v>0</v>
      </c>
      <c r="Q44" s="20">
        <v>0</v>
      </c>
      <c r="R44" s="21">
        <v>0</v>
      </c>
      <c r="S44" s="21">
        <v>2.1</v>
      </c>
      <c r="T44" s="18" t="s">
        <v>91</v>
      </c>
      <c r="U44" s="16" t="s">
        <v>33</v>
      </c>
      <c r="V44" s="15"/>
      <c r="W44" s="16">
        <v>6968</v>
      </c>
      <c r="X44" s="16" t="s">
        <v>31</v>
      </c>
      <c r="Y44" s="16" t="s">
        <v>31</v>
      </c>
      <c r="Z44" s="17"/>
      <c r="AA44" s="19" t="str">
        <f t="shared" si="0"/>
        <v>-</v>
      </c>
      <c r="AB44" s="19" t="str">
        <f t="shared" si="1"/>
        <v>-</v>
      </c>
      <c r="AC44" s="19" t="str">
        <f t="shared" si="2"/>
        <v>-</v>
      </c>
    </row>
    <row r="45" spans="2:29" ht="51" x14ac:dyDescent="0.25">
      <c r="B45" s="15" t="s">
        <v>3</v>
      </c>
      <c r="C45" s="16">
        <v>4</v>
      </c>
      <c r="D45" s="16">
        <v>35</v>
      </c>
      <c r="E45" s="29" t="s">
        <v>223</v>
      </c>
      <c r="F45" s="15" t="s">
        <v>92</v>
      </c>
      <c r="G45" s="17">
        <v>0</v>
      </c>
      <c r="H45" s="15">
        <v>0</v>
      </c>
      <c r="I45" s="17"/>
      <c r="J45" s="17"/>
      <c r="K45" s="17"/>
      <c r="L45" s="20">
        <v>0</v>
      </c>
      <c r="M45" s="20">
        <v>0.5</v>
      </c>
      <c r="N45" s="20">
        <v>1.6</v>
      </c>
      <c r="O45" s="20">
        <v>0</v>
      </c>
      <c r="P45" s="20">
        <v>0</v>
      </c>
      <c r="Q45" s="20">
        <v>0</v>
      </c>
      <c r="R45" s="21">
        <v>0</v>
      </c>
      <c r="S45" s="21">
        <v>2.1</v>
      </c>
      <c r="T45" s="18" t="s">
        <v>63</v>
      </c>
      <c r="U45" s="16" t="s">
        <v>33</v>
      </c>
      <c r="V45" s="15"/>
      <c r="W45" s="16">
        <v>6628</v>
      </c>
      <c r="X45" s="16" t="s">
        <v>31</v>
      </c>
      <c r="Y45" s="16" t="s">
        <v>31</v>
      </c>
      <c r="Z45" s="17"/>
      <c r="AA45" s="19" t="str">
        <f t="shared" si="0"/>
        <v>-</v>
      </c>
      <c r="AB45" s="19" t="str">
        <f t="shared" si="1"/>
        <v>-</v>
      </c>
      <c r="AC45" s="19" t="str">
        <f t="shared" si="2"/>
        <v>-</v>
      </c>
    </row>
    <row r="46" spans="2:29" ht="51" x14ac:dyDescent="0.25">
      <c r="B46" s="15" t="s">
        <v>3</v>
      </c>
      <c r="C46" s="16">
        <v>4</v>
      </c>
      <c r="D46" s="16">
        <v>36</v>
      </c>
      <c r="E46" s="29" t="s">
        <v>224</v>
      </c>
      <c r="F46" s="15" t="s">
        <v>94</v>
      </c>
      <c r="G46" s="17">
        <v>0</v>
      </c>
      <c r="H46" s="15">
        <v>0</v>
      </c>
      <c r="I46" s="17"/>
      <c r="J46" s="17"/>
      <c r="K46" s="17"/>
      <c r="L46" s="20">
        <v>0</v>
      </c>
      <c r="M46" s="20">
        <v>2</v>
      </c>
      <c r="N46" s="20">
        <v>0</v>
      </c>
      <c r="O46" s="20">
        <v>0</v>
      </c>
      <c r="P46" s="20">
        <v>0</v>
      </c>
      <c r="Q46" s="20">
        <v>0</v>
      </c>
      <c r="R46" s="21">
        <v>0</v>
      </c>
      <c r="S46" s="21">
        <v>2</v>
      </c>
      <c r="T46" s="18" t="s">
        <v>61</v>
      </c>
      <c r="U46" s="16" t="s">
        <v>33</v>
      </c>
      <c r="V46" s="15"/>
      <c r="W46" s="16">
        <v>6707</v>
      </c>
      <c r="X46" s="16" t="s">
        <v>31</v>
      </c>
      <c r="Y46" s="16" t="s">
        <v>31</v>
      </c>
      <c r="Z46" s="15"/>
      <c r="AA46" s="19" t="str">
        <f t="shared" si="0"/>
        <v>-</v>
      </c>
      <c r="AB46" s="19" t="str">
        <f t="shared" si="1"/>
        <v>-</v>
      </c>
      <c r="AC46" s="19" t="str">
        <f t="shared" si="2"/>
        <v>-</v>
      </c>
    </row>
    <row r="47" spans="2:29" ht="63.75" x14ac:dyDescent="0.25">
      <c r="B47" s="15" t="s">
        <v>3</v>
      </c>
      <c r="C47" s="16">
        <v>4</v>
      </c>
      <c r="D47" s="16">
        <v>37</v>
      </c>
      <c r="E47" s="29" t="s">
        <v>225</v>
      </c>
      <c r="F47" s="15" t="s">
        <v>95</v>
      </c>
      <c r="G47" s="17">
        <v>0</v>
      </c>
      <c r="H47" s="15">
        <v>0</v>
      </c>
      <c r="I47" s="17"/>
      <c r="J47" s="17"/>
      <c r="K47" s="17"/>
      <c r="L47" s="20">
        <v>0</v>
      </c>
      <c r="M47" s="20">
        <v>2</v>
      </c>
      <c r="N47" s="20">
        <v>0</v>
      </c>
      <c r="O47" s="20">
        <v>0</v>
      </c>
      <c r="P47" s="20">
        <v>0</v>
      </c>
      <c r="Q47" s="20">
        <v>0</v>
      </c>
      <c r="R47" s="21">
        <v>0</v>
      </c>
      <c r="S47" s="21">
        <v>2</v>
      </c>
      <c r="T47" s="18" t="s">
        <v>96</v>
      </c>
      <c r="U47" s="16" t="s">
        <v>33</v>
      </c>
      <c r="V47" s="15"/>
      <c r="W47" s="16">
        <v>6625</v>
      </c>
      <c r="X47" s="16" t="s">
        <v>31</v>
      </c>
      <c r="Y47" s="16" t="s">
        <v>31</v>
      </c>
      <c r="Z47" s="15" t="s">
        <v>108</v>
      </c>
      <c r="AA47" s="19" t="str">
        <f t="shared" si="0"/>
        <v>-</v>
      </c>
      <c r="AB47" s="19" t="str">
        <f t="shared" si="1"/>
        <v>-</v>
      </c>
      <c r="AC47" s="19" t="str">
        <f t="shared" si="2"/>
        <v>-</v>
      </c>
    </row>
    <row r="48" spans="2:29" ht="51" x14ac:dyDescent="0.25">
      <c r="B48" s="15" t="s">
        <v>3</v>
      </c>
      <c r="C48" s="16">
        <v>4</v>
      </c>
      <c r="D48" s="16">
        <v>38</v>
      </c>
      <c r="E48" s="29" t="s">
        <v>226</v>
      </c>
      <c r="F48" s="15" t="s">
        <v>93</v>
      </c>
      <c r="G48" s="17">
        <v>0</v>
      </c>
      <c r="H48" s="15">
        <v>0</v>
      </c>
      <c r="I48" s="17"/>
      <c r="J48" s="17"/>
      <c r="K48" s="17"/>
      <c r="L48" s="20">
        <v>1</v>
      </c>
      <c r="M48" s="20">
        <v>1</v>
      </c>
      <c r="N48" s="20">
        <v>0</v>
      </c>
      <c r="O48" s="20">
        <v>0</v>
      </c>
      <c r="P48" s="20">
        <v>0</v>
      </c>
      <c r="Q48" s="20">
        <v>0</v>
      </c>
      <c r="R48" s="21">
        <v>0</v>
      </c>
      <c r="S48" s="21">
        <v>2</v>
      </c>
      <c r="T48" s="18" t="s">
        <v>61</v>
      </c>
      <c r="U48" s="16" t="s">
        <v>33</v>
      </c>
      <c r="V48" s="15"/>
      <c r="W48" s="16">
        <v>6715</v>
      </c>
      <c r="X48" s="16" t="s">
        <v>31</v>
      </c>
      <c r="Y48" s="16" t="s">
        <v>31</v>
      </c>
      <c r="Z48" s="15" t="s">
        <v>111</v>
      </c>
      <c r="AA48" s="19" t="str">
        <f t="shared" si="0"/>
        <v>-</v>
      </c>
      <c r="AB48" s="19" t="str">
        <f t="shared" si="1"/>
        <v>-</v>
      </c>
      <c r="AC48" s="19" t="str">
        <f t="shared" si="2"/>
        <v>-</v>
      </c>
    </row>
    <row r="49" spans="2:29" ht="51" x14ac:dyDescent="0.25">
      <c r="B49" s="15" t="s">
        <v>3</v>
      </c>
      <c r="C49" s="16">
        <v>4</v>
      </c>
      <c r="D49" s="16">
        <v>39</v>
      </c>
      <c r="E49" s="29" t="s">
        <v>227</v>
      </c>
      <c r="F49" s="15" t="s">
        <v>97</v>
      </c>
      <c r="G49" s="17">
        <v>0</v>
      </c>
      <c r="H49" s="15">
        <v>0</v>
      </c>
      <c r="I49" s="17"/>
      <c r="J49" s="17"/>
      <c r="K49" s="17"/>
      <c r="L49" s="20">
        <v>0</v>
      </c>
      <c r="M49" s="20">
        <v>2</v>
      </c>
      <c r="N49" s="20">
        <v>0</v>
      </c>
      <c r="O49" s="20">
        <v>0</v>
      </c>
      <c r="P49" s="20">
        <v>0</v>
      </c>
      <c r="Q49" s="20">
        <v>0</v>
      </c>
      <c r="R49" s="21">
        <v>0</v>
      </c>
      <c r="S49" s="21">
        <v>2</v>
      </c>
      <c r="T49" s="18" t="s">
        <v>98</v>
      </c>
      <c r="U49" s="16" t="s">
        <v>33</v>
      </c>
      <c r="V49" s="15"/>
      <c r="W49" s="16">
        <v>7191</v>
      </c>
      <c r="X49" s="16" t="s">
        <v>31</v>
      </c>
      <c r="Y49" s="16" t="s">
        <v>31</v>
      </c>
      <c r="Z49" s="17" t="s">
        <v>111</v>
      </c>
      <c r="AA49" s="19" t="str">
        <f t="shared" si="0"/>
        <v>-</v>
      </c>
      <c r="AB49" s="19" t="str">
        <f t="shared" si="1"/>
        <v>-</v>
      </c>
      <c r="AC49" s="19" t="str">
        <f t="shared" si="2"/>
        <v>-</v>
      </c>
    </row>
    <row r="50" spans="2:29" ht="51" x14ac:dyDescent="0.25">
      <c r="B50" s="15" t="s">
        <v>3</v>
      </c>
      <c r="C50" s="16">
        <v>4</v>
      </c>
      <c r="D50" s="16">
        <v>40</v>
      </c>
      <c r="E50" s="29" t="s">
        <v>228</v>
      </c>
      <c r="F50" s="15" t="s">
        <v>99</v>
      </c>
      <c r="G50" s="17">
        <v>0</v>
      </c>
      <c r="H50" s="15">
        <v>0</v>
      </c>
      <c r="I50" s="17"/>
      <c r="J50" s="17"/>
      <c r="K50" s="17"/>
      <c r="L50" s="20">
        <v>0</v>
      </c>
      <c r="M50" s="20">
        <v>2</v>
      </c>
      <c r="N50" s="20">
        <v>0</v>
      </c>
      <c r="O50" s="20">
        <v>0</v>
      </c>
      <c r="P50" s="20">
        <v>0</v>
      </c>
      <c r="Q50" s="20">
        <v>0</v>
      </c>
      <c r="R50" s="21">
        <v>0</v>
      </c>
      <c r="S50" s="21">
        <v>2</v>
      </c>
      <c r="T50" s="18" t="s">
        <v>100</v>
      </c>
      <c r="U50" s="16" t="s">
        <v>33</v>
      </c>
      <c r="V50" s="15"/>
      <c r="W50" s="16">
        <v>6976</v>
      </c>
      <c r="X50" s="16" t="s">
        <v>31</v>
      </c>
      <c r="Y50" s="16" t="s">
        <v>31</v>
      </c>
      <c r="Z50" s="15"/>
      <c r="AA50" s="19" t="str">
        <f t="shared" si="0"/>
        <v>-</v>
      </c>
      <c r="AB50" s="19" t="str">
        <f t="shared" si="1"/>
        <v>-</v>
      </c>
      <c r="AC50" s="19" t="str">
        <f t="shared" si="2"/>
        <v>-</v>
      </c>
    </row>
    <row r="51" spans="2:29" ht="51" x14ac:dyDescent="0.25">
      <c r="B51" s="3" t="s">
        <v>3</v>
      </c>
      <c r="C51" s="8">
        <v>4</v>
      </c>
      <c r="D51" s="8">
        <v>41</v>
      </c>
      <c r="E51" s="28" t="s">
        <v>229</v>
      </c>
      <c r="F51" s="3" t="s">
        <v>101</v>
      </c>
      <c r="G51" s="2">
        <v>0</v>
      </c>
      <c r="H51" s="3">
        <v>0</v>
      </c>
      <c r="I51" s="2"/>
      <c r="J51" s="2"/>
      <c r="K51" s="2"/>
      <c r="L51" s="13">
        <v>0</v>
      </c>
      <c r="M51" s="13">
        <v>0.5</v>
      </c>
      <c r="N51" s="13">
        <v>0</v>
      </c>
      <c r="O51" s="13">
        <v>0</v>
      </c>
      <c r="P51" s="13">
        <v>0</v>
      </c>
      <c r="Q51" s="13">
        <v>0</v>
      </c>
      <c r="R51" s="14">
        <v>0</v>
      </c>
      <c r="S51" s="14">
        <v>0.5</v>
      </c>
      <c r="T51" s="9" t="s">
        <v>82</v>
      </c>
      <c r="U51" s="8" t="s">
        <v>33</v>
      </c>
      <c r="V51" s="3"/>
      <c r="W51" s="8">
        <v>6656</v>
      </c>
      <c r="X51" s="8" t="s">
        <v>31</v>
      </c>
      <c r="Y51" s="8" t="s">
        <v>31</v>
      </c>
      <c r="Z51" s="3"/>
      <c r="AA51" s="19" t="str">
        <f t="shared" si="0"/>
        <v>-</v>
      </c>
    </row>
  </sheetData>
  <sheetProtection formatCells="0" formatColumns="0" formatRows="0" insertColumns="0" insertRows="0" insertHyperlinks="0" deleteColumns="0" deleteRows="0" sort="0" autoFilter="0" pivotTables="0"/>
  <autoFilter ref="B10:Z50"/>
  <sortState ref="B49:Z89">
    <sortCondition descending="1" ref="S49:S89"/>
  </sortState>
  <mergeCells count="9">
    <mergeCell ref="B9:Z9"/>
    <mergeCell ref="B1:Z1"/>
    <mergeCell ref="B2:Z2"/>
    <mergeCell ref="B3:Z3"/>
    <mergeCell ref="B4:Z4"/>
    <mergeCell ref="B5:Z5"/>
    <mergeCell ref="B7:Z7"/>
    <mergeCell ref="B6:Z6"/>
    <mergeCell ref="B8:Z8"/>
  </mergeCells>
  <conditionalFormatting sqref="X52:Y1048576 X11:Y50">
    <cfRule type="cellIs" dxfId="9" priority="11" operator="equal">
      <formula>"SI"</formula>
    </cfRule>
  </conditionalFormatting>
  <conditionalFormatting sqref="U52:U1048576 U11:U50">
    <cfRule type="cellIs" dxfId="8" priority="13" operator="equal">
      <formula>"NO APTO"</formula>
    </cfRule>
    <cfRule type="cellIs" dxfId="7" priority="14" operator="equal">
      <formula>"APTO"</formula>
    </cfRule>
  </conditionalFormatting>
  <conditionalFormatting sqref="AA52:AA1048576 AB11:AC50 AA1:AA50">
    <cfRule type="cellIs" dxfId="6" priority="5" operator="equal">
      <formula>"si"</formula>
    </cfRule>
  </conditionalFormatting>
  <conditionalFormatting sqref="X51:Y51">
    <cfRule type="cellIs" dxfId="5" priority="2" operator="equal">
      <formula>"SI"</formula>
    </cfRule>
  </conditionalFormatting>
  <conditionalFormatting sqref="U51">
    <cfRule type="cellIs" dxfId="4" priority="3" operator="equal">
      <formula>"NO APTO"</formula>
    </cfRule>
    <cfRule type="cellIs" dxfId="3" priority="4" operator="equal">
      <formula>"APTO"</formula>
    </cfRule>
  </conditionalFormatting>
  <conditionalFormatting sqref="AA51:AC51">
    <cfRule type="cellIs" dxfId="2" priority="1" operator="equal">
      <formula>"si"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37" sqref="E37"/>
    </sheetView>
  </sheetViews>
  <sheetFormatPr baseColWidth="10" defaultRowHeight="15" x14ac:dyDescent="0.25"/>
  <sheetData>
    <row r="1" spans="1:6" ht="47.25" x14ac:dyDescent="0.25">
      <c r="A1" s="24" t="s">
        <v>5</v>
      </c>
      <c r="B1" s="24" t="s">
        <v>6</v>
      </c>
      <c r="C1" s="26" t="s">
        <v>26</v>
      </c>
      <c r="D1" s="26" t="s">
        <v>132</v>
      </c>
      <c r="E1" s="26" t="s">
        <v>133</v>
      </c>
      <c r="F1" s="26" t="s">
        <v>134</v>
      </c>
    </row>
    <row r="2" spans="1:6" ht="60" x14ac:dyDescent="0.25">
      <c r="A2" s="27" t="s">
        <v>37</v>
      </c>
      <c r="B2" s="25" t="s">
        <v>116</v>
      </c>
      <c r="C2" t="s">
        <v>135</v>
      </c>
      <c r="D2" t="s">
        <v>142</v>
      </c>
      <c r="E2" t="s">
        <v>143</v>
      </c>
      <c r="F2" t="s">
        <v>232</v>
      </c>
    </row>
    <row r="3" spans="1:6" ht="45" x14ac:dyDescent="0.25">
      <c r="A3" s="27" t="s">
        <v>176</v>
      </c>
      <c r="B3" s="25" t="s">
        <v>118</v>
      </c>
      <c r="C3" t="s">
        <v>135</v>
      </c>
      <c r="D3" t="s">
        <v>146</v>
      </c>
      <c r="E3" t="s">
        <v>147</v>
      </c>
      <c r="F3" t="s">
        <v>232</v>
      </c>
    </row>
    <row r="4" spans="1:6" ht="60" x14ac:dyDescent="0.25">
      <c r="A4" s="27" t="s">
        <v>177</v>
      </c>
      <c r="B4" s="25" t="s">
        <v>119</v>
      </c>
      <c r="C4" t="s">
        <v>135</v>
      </c>
      <c r="D4" t="s">
        <v>148</v>
      </c>
      <c r="E4" t="s">
        <v>149</v>
      </c>
      <c r="F4" t="s">
        <v>232</v>
      </c>
    </row>
    <row r="5" spans="1:6" ht="60" x14ac:dyDescent="0.25">
      <c r="A5" s="27" t="s">
        <v>181</v>
      </c>
      <c r="B5" s="25" t="s">
        <v>123</v>
      </c>
      <c r="C5" t="s">
        <v>135</v>
      </c>
      <c r="D5" t="s">
        <v>156</v>
      </c>
      <c r="E5" t="s">
        <v>157</v>
      </c>
      <c r="F5" t="s">
        <v>232</v>
      </c>
    </row>
    <row r="6" spans="1:6" ht="60" x14ac:dyDescent="0.25">
      <c r="A6" s="27" t="s">
        <v>178</v>
      </c>
      <c r="B6" s="25" t="s">
        <v>120</v>
      </c>
      <c r="C6" t="s">
        <v>135</v>
      </c>
      <c r="D6" t="s">
        <v>150</v>
      </c>
      <c r="E6" t="s">
        <v>151</v>
      </c>
      <c r="F6" t="s">
        <v>232</v>
      </c>
    </row>
    <row r="7" spans="1:6" ht="60" x14ac:dyDescent="0.25">
      <c r="A7" s="27" t="s">
        <v>180</v>
      </c>
      <c r="B7" s="25" t="s">
        <v>122</v>
      </c>
      <c r="C7" t="s">
        <v>135</v>
      </c>
      <c r="D7" t="s">
        <v>154</v>
      </c>
      <c r="E7" t="s">
        <v>155</v>
      </c>
      <c r="F7" t="s">
        <v>232</v>
      </c>
    </row>
    <row r="8" spans="1:6" ht="45" x14ac:dyDescent="0.25">
      <c r="A8" s="27" t="s">
        <v>174</v>
      </c>
      <c r="B8" s="25" t="s">
        <v>115</v>
      </c>
      <c r="C8" t="s">
        <v>135</v>
      </c>
      <c r="D8" t="s">
        <v>140</v>
      </c>
      <c r="E8" t="s">
        <v>141</v>
      </c>
      <c r="F8" t="s">
        <v>232</v>
      </c>
    </row>
    <row r="9" spans="1:6" ht="60" x14ac:dyDescent="0.25">
      <c r="A9" s="27" t="s">
        <v>175</v>
      </c>
      <c r="B9" s="25" t="s">
        <v>117</v>
      </c>
      <c r="C9" t="s">
        <v>135</v>
      </c>
      <c r="D9" t="s">
        <v>144</v>
      </c>
      <c r="E9" t="s">
        <v>145</v>
      </c>
      <c r="F9" t="s">
        <v>232</v>
      </c>
    </row>
    <row r="10" spans="1:6" ht="45" x14ac:dyDescent="0.25">
      <c r="A10" s="27" t="s">
        <v>172</v>
      </c>
      <c r="B10" s="25" t="s">
        <v>113</v>
      </c>
      <c r="C10" t="s">
        <v>135</v>
      </c>
      <c r="D10" t="s">
        <v>136</v>
      </c>
      <c r="E10" t="s">
        <v>137</v>
      </c>
      <c r="F10" t="s">
        <v>232</v>
      </c>
    </row>
    <row r="11" spans="1:6" ht="45" x14ac:dyDescent="0.25">
      <c r="A11" s="27" t="s">
        <v>190</v>
      </c>
      <c r="B11" s="25" t="s">
        <v>230</v>
      </c>
      <c r="C11" t="s">
        <v>135</v>
      </c>
      <c r="D11" t="s">
        <v>146</v>
      </c>
      <c r="E11" t="s">
        <v>147</v>
      </c>
      <c r="F11" t="s">
        <v>233</v>
      </c>
    </row>
    <row r="12" spans="1:6" ht="60" x14ac:dyDescent="0.25">
      <c r="A12" s="27" t="s">
        <v>179</v>
      </c>
      <c r="B12" s="25" t="s">
        <v>121</v>
      </c>
      <c r="C12" t="s">
        <v>135</v>
      </c>
      <c r="D12" t="s">
        <v>152</v>
      </c>
      <c r="E12" t="s">
        <v>153</v>
      </c>
      <c r="F12" t="s">
        <v>232</v>
      </c>
    </row>
    <row r="13" spans="1:6" ht="45" x14ac:dyDescent="0.25">
      <c r="A13" s="27" t="s">
        <v>173</v>
      </c>
      <c r="B13" s="25" t="s">
        <v>114</v>
      </c>
      <c r="C13" t="s">
        <v>135</v>
      </c>
      <c r="D13" t="s">
        <v>138</v>
      </c>
      <c r="E13" t="s">
        <v>139</v>
      </c>
      <c r="F13" t="s">
        <v>232</v>
      </c>
    </row>
    <row r="14" spans="1:6" ht="60" x14ac:dyDescent="0.25">
      <c r="A14" s="27" t="s">
        <v>182</v>
      </c>
      <c r="B14" s="25" t="s">
        <v>124</v>
      </c>
      <c r="C14" t="s">
        <v>135</v>
      </c>
      <c r="D14" t="s">
        <v>158</v>
      </c>
      <c r="E14">
        <v>1152</v>
      </c>
      <c r="F14" t="s">
        <v>232</v>
      </c>
    </row>
    <row r="15" spans="1:6" ht="45" x14ac:dyDescent="0.25">
      <c r="A15" s="27" t="s">
        <v>183</v>
      </c>
      <c r="B15" s="25" t="s">
        <v>125</v>
      </c>
      <c r="C15" t="s">
        <v>135</v>
      </c>
      <c r="D15" t="s">
        <v>159</v>
      </c>
      <c r="E15" t="s">
        <v>160</v>
      </c>
      <c r="F15" t="s">
        <v>232</v>
      </c>
    </row>
    <row r="16" spans="1:6" ht="45" x14ac:dyDescent="0.25">
      <c r="A16" s="27" t="s">
        <v>185</v>
      </c>
      <c r="B16" s="25" t="s">
        <v>127</v>
      </c>
      <c r="C16" t="s">
        <v>135</v>
      </c>
      <c r="D16" t="s">
        <v>163</v>
      </c>
      <c r="E16">
        <v>317</v>
      </c>
      <c r="F16" t="s">
        <v>232</v>
      </c>
    </row>
    <row r="17" spans="1:6" ht="60" x14ac:dyDescent="0.25">
      <c r="A17" s="27" t="s">
        <v>184</v>
      </c>
      <c r="B17" s="25" t="s">
        <v>126</v>
      </c>
      <c r="C17" t="s">
        <v>135</v>
      </c>
      <c r="D17" t="s">
        <v>161</v>
      </c>
      <c r="E17" t="s">
        <v>162</v>
      </c>
      <c r="F17" t="s">
        <v>232</v>
      </c>
    </row>
    <row r="18" spans="1:6" ht="60" x14ac:dyDescent="0.25">
      <c r="A18" s="27" t="s">
        <v>186</v>
      </c>
      <c r="B18" s="25" t="s">
        <v>128</v>
      </c>
      <c r="C18" t="s">
        <v>135</v>
      </c>
      <c r="D18" t="s">
        <v>164</v>
      </c>
      <c r="E18" t="s">
        <v>165</v>
      </c>
      <c r="F18" t="s">
        <v>232</v>
      </c>
    </row>
    <row r="19" spans="1:6" ht="45" x14ac:dyDescent="0.25">
      <c r="A19" s="27" t="s">
        <v>38</v>
      </c>
      <c r="B19" s="25" t="s">
        <v>231</v>
      </c>
      <c r="C19" t="s">
        <v>135</v>
      </c>
      <c r="D19" t="s">
        <v>158</v>
      </c>
      <c r="E19">
        <v>1152</v>
      </c>
      <c r="F19" t="s">
        <v>234</v>
      </c>
    </row>
    <row r="20" spans="1:6" ht="45" x14ac:dyDescent="0.25">
      <c r="A20" s="27" t="s">
        <v>187</v>
      </c>
      <c r="B20" s="25" t="s">
        <v>129</v>
      </c>
      <c r="C20" t="s">
        <v>135</v>
      </c>
      <c r="D20" t="s">
        <v>166</v>
      </c>
      <c r="E20" t="s">
        <v>167</v>
      </c>
      <c r="F20" t="s">
        <v>232</v>
      </c>
    </row>
    <row r="21" spans="1:6" x14ac:dyDescent="0.25">
      <c r="A21" s="30" t="s">
        <v>188</v>
      </c>
      <c r="B21" t="s">
        <v>130</v>
      </c>
      <c r="C21" t="s">
        <v>135</v>
      </c>
      <c r="D21" t="s">
        <v>168</v>
      </c>
      <c r="E21" t="s">
        <v>169</v>
      </c>
      <c r="F21" t="s">
        <v>232</v>
      </c>
    </row>
    <row r="22" spans="1:6" x14ac:dyDescent="0.25">
      <c r="A22" s="30" t="s">
        <v>189</v>
      </c>
      <c r="B22" t="s">
        <v>131</v>
      </c>
      <c r="C22" t="s">
        <v>135</v>
      </c>
      <c r="D22" t="s">
        <v>170</v>
      </c>
      <c r="E22" t="s">
        <v>171</v>
      </c>
      <c r="F22" t="s">
        <v>232</v>
      </c>
    </row>
  </sheetData>
  <conditionalFormatting sqref="C2:C20">
    <cfRule type="cellIs" dxfId="1" priority="2" operator="equal">
      <formula>"SI"</formula>
    </cfRule>
  </conditionalFormatting>
  <conditionalFormatting sqref="C21:C22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cuadro</vt:lpstr>
      <vt:lpstr>adjudicados</vt:lpstr>
      <vt:lpstr>adjudicadossss</vt:lpstr>
      <vt:lpstr>cuadro!Área_de_impresión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2024-03-07T16:48:02Z</cp:lastPrinted>
  <dcterms:created xsi:type="dcterms:W3CDTF">2022-10-19T03:36:09Z</dcterms:created>
  <dcterms:modified xsi:type="dcterms:W3CDTF">2024-06-03T17:55:36Z</dcterms:modified>
  <cp:category>Reportes</cp:category>
</cp:coreProperties>
</file>