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AREA DE GESTIÓN INSTITUCIONAL 2024\CUADRO DE MERITO CONTRATO DOCENTE  - VARIOS\PUN - COMUNICACIÓN POSTULANTE RETORNA AL CUADRO\EDUCACIÓN FISICA SECUNDARIA EXPEDIENTES - copia\"/>
    </mc:Choice>
  </mc:AlternateContent>
  <xr:revisionPtr revIDLastSave="0" documentId="13_ncr:1_{A031DD76-D318-459C-90C9-2DF864320E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M FINAL - CEE" sheetId="4" r:id="rId1"/>
  </sheets>
  <definedNames>
    <definedName name="_xlnm._FilterDatabase" localSheetId="0" hidden="1">'CM FINAL - CEE'!$B$8:$W$24</definedName>
    <definedName name="ADJUDICADOS">#REF!</definedName>
    <definedName name="_xlnm.Print_Area" localSheetId="0">'CM FINAL - CEE'!#REF!</definedName>
  </definedNames>
  <calcPr calcId="181029"/>
</workbook>
</file>

<file path=xl/calcChain.xml><?xml version="1.0" encoding="utf-8"?>
<calcChain xmlns="http://schemas.openxmlformats.org/spreadsheetml/2006/main">
  <c r="W9" i="4" l="1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</calcChain>
</file>

<file path=xl/sharedStrings.xml><?xml version="1.0" encoding="utf-8"?>
<sst xmlns="http://schemas.openxmlformats.org/spreadsheetml/2006/main" count="112" uniqueCount="70">
  <si>
    <t>PROCESO DE CONTRATACION DOCENTE 2024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</si>
  <si>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</si>
  <si>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</si>
  <si>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</si>
  <si>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</si>
  <si>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</si>
  <si>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</si>
  <si>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</si>
  <si>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</si>
  <si>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</si>
  <si>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</si>
  <si>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</si>
  <si>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</si>
  <si>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</si>
  <si>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RESPUESTA A RECLAMO PRESENTADO</t>
  </si>
  <si>
    <t>APTO</t>
  </si>
  <si>
    <t>EBR Secundaria Educación física</t>
  </si>
  <si>
    <t>MEJIA MARTINEZ ACNIE INGMAR</t>
  </si>
  <si>
    <t>CHACHAPOYAS CHINCHAY WAGNER NOE</t>
  </si>
  <si>
    <t>BOCANEGRA AGUILAR ELFERES IVAN</t>
  </si>
  <si>
    <t>DIAZ OSORIO HERNAN</t>
  </si>
  <si>
    <t>COTRINA VASQUEZ ELVIA</t>
  </si>
  <si>
    <t>RUIZ LOMBARDI WILLAN YONEL</t>
  </si>
  <si>
    <t>MEJIA PAREDES OSCAR</t>
  </si>
  <si>
    <t>DIAZ GUAMURO WEIDER</t>
  </si>
  <si>
    <t>AMASIFUEN TIPA ARNOLD</t>
  </si>
  <si>
    <t>01044386</t>
  </si>
  <si>
    <t>CHAVEZ DEL CASTILLO ORLANDO</t>
  </si>
  <si>
    <t>FERROÑAN JIMENEZ MANUEL ALEXANDER</t>
  </si>
  <si>
    <t>DAZA CANCINO JONATHAN ENRIQUE</t>
  </si>
  <si>
    <t>OLIVERA QUISPE JHERSON VILMAR</t>
  </si>
  <si>
    <t>SUAREZ MALCA CRISTIAN YONATAN</t>
  </si>
  <si>
    <t>ALTAMIRANO ZAMORA JOSE</t>
  </si>
  <si>
    <t>ORDEN DE MÉRITO</t>
  </si>
  <si>
    <t/>
  </si>
  <si>
    <t>Reclamo Procedente: LEVANTO LA (S) OBSERVACION (ES)</t>
  </si>
  <si>
    <t>ADJUDICADO</t>
  </si>
  <si>
    <t>47636784</t>
  </si>
  <si>
    <t>73223947</t>
  </si>
  <si>
    <t>76734216</t>
  </si>
  <si>
    <t>43148480</t>
  </si>
  <si>
    <t>43156016</t>
  </si>
  <si>
    <t>40159825</t>
  </si>
  <si>
    <t>47002073</t>
  </si>
  <si>
    <t>41398131</t>
  </si>
  <si>
    <t>43767240</t>
  </si>
  <si>
    <t>77818147</t>
  </si>
  <si>
    <t>72003895</t>
  </si>
  <si>
    <t>75451339</t>
  </si>
  <si>
    <t>46706815</t>
  </si>
  <si>
    <t>76554662</t>
  </si>
  <si>
    <t>doble llamado el 16/05/2024</t>
  </si>
  <si>
    <t>ADJUDICADO EL 02.09.2024</t>
  </si>
  <si>
    <t>02 LLAMADO EL 02.09.2024</t>
  </si>
  <si>
    <t>1 LLAMADO</t>
  </si>
  <si>
    <t>SANCHEZ-CACHAY-ENELDA CLARIZA</t>
  </si>
  <si>
    <t>S1</t>
  </si>
  <si>
    <t>S2</t>
  </si>
  <si>
    <t>BONIFICACION DISCAPACIDAD</t>
  </si>
  <si>
    <t>BONIFICACION FFAA</t>
  </si>
  <si>
    <t>PUNTAJE PUN</t>
  </si>
  <si>
    <t>Discapacidad</t>
  </si>
  <si>
    <t>Deportista</t>
  </si>
  <si>
    <t>4163-2024: Reclamo Procedente: Levantó observaciones.</t>
  </si>
  <si>
    <t>Unidad de Gestión Educativa Local de RIOJA</t>
  </si>
  <si>
    <t>Decreto Supremo N° 01-2023-MINEDU</t>
  </si>
  <si>
    <t>MODALIDAD DE CONTRATACIÓN POR RESULTADOS DE LA PUN</t>
  </si>
  <si>
    <t>EBR Secundaria - Comunicación</t>
  </si>
  <si>
    <t>EBR SECUNDARIA COMUNICACIÓN</t>
  </si>
  <si>
    <t>POSTULANTE RETORNA AL CUADRO DE LA PUN, DE ACUERDO A LA RESOLUCIÓN  DIRECTORAL N° 3399-2024-GRSM-DRE/UGEL-R.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</si>
</sst>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name val="Arial Narrow"/>
      <family val="2"/>
    </font>
    <font>
      <sz val="8"/>
      <name val="Calibri"/>
      <family val="2"/>
    </font>
    <font>
      <sz val="14"/>
      <name val="Calibri"/>
      <family val="2"/>
    </font>
    <font>
      <b/>
      <sz val="12"/>
      <color rgb="FFFFFFFF"/>
      <name val="Calibri"/>
      <family val="2"/>
    </font>
    <font>
      <b/>
      <sz val="26"/>
      <color rgb="FF000000"/>
      <name val="Calibri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center"/>
    </xf>
    <xf numFmtId="0" fontId="1" fillId="5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textRotation="90" wrapText="1"/>
    </xf>
    <xf numFmtId="1" fontId="6" fillId="0" borderId="1" xfId="0" applyNumberFormat="1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3466621</xdr:colOff>
      <xdr:row>0</xdr:row>
      <xdr:rowOff>296156</xdr:rowOff>
    </xdr:from>
    <xdr:to>
      <xdr:col>21</xdr:col>
      <xdr:colOff>1319892</xdr:colOff>
      <xdr:row>5</xdr:row>
      <xdr:rowOff>296156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9223692" y="296156"/>
          <a:ext cx="2153129" cy="2177143"/>
        </a:xfrm>
        <a:prstGeom prst="rect">
          <a:avLst/>
        </a:prstGeom>
      </xdr:spPr>
    </xdr:pic>
    <xdr:clientData/>
  </xdr:twoCellAnchor>
  <xdr:twoCellAnchor>
    <xdr:from>
      <xdr:col>4</xdr:col>
      <xdr:colOff>1051213</xdr:colOff>
      <xdr:row>0</xdr:row>
      <xdr:rowOff>34636</xdr:rowOff>
    </xdr:from>
    <xdr:to>
      <xdr:col>5</xdr:col>
      <xdr:colOff>195695</xdr:colOff>
      <xdr:row>5</xdr:row>
      <xdr:rowOff>253711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CF71F20-3CAC-41E9-9BE6-5B0B34423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2938" y="34636"/>
          <a:ext cx="1954357" cy="231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24"/>
  <sheetViews>
    <sheetView showGridLines="0" tabSelected="1" zoomScale="70" zoomScaleNormal="70" workbookViewId="0">
      <pane ySplit="8" topLeftCell="A24" activePane="bottomLeft" state="frozen"/>
      <selection pane="bottomLeft" activeCell="B24" sqref="B24"/>
    </sheetView>
  </sheetViews>
  <sheetFormatPr baseColWidth="10" defaultColWidth="9" defaultRowHeight="16.5" x14ac:dyDescent="0.25"/>
  <cols>
    <col min="1" max="1" width="3.7109375" style="1" customWidth="1"/>
    <col min="2" max="2" width="19.85546875" style="4" customWidth="1"/>
    <col min="3" max="3" width="13.42578125" style="3" customWidth="1"/>
    <col min="4" max="4" width="16.42578125" style="3" customWidth="1"/>
    <col min="5" max="5" width="38.28515625" style="5" customWidth="1"/>
    <col min="6" max="10" width="9.140625" style="3" customWidth="1"/>
    <col min="11" max="11" width="9.140625" style="6" customWidth="1"/>
    <col min="12" max="18" width="9.140625" style="7" customWidth="1"/>
    <col min="19" max="19" width="14.5703125" style="3" customWidth="1"/>
    <col min="20" max="20" width="19.28515625" style="5" customWidth="1"/>
    <col min="21" max="21" width="9.42578125" style="3" bestFit="1" customWidth="1"/>
    <col min="22" max="22" width="42.7109375" style="1" customWidth="1"/>
    <col min="23" max="23" width="28" style="1" customWidth="1"/>
    <col min="24" max="24" width="9" style="1"/>
    <col min="25" max="25" width="12.42578125" style="1" bestFit="1" customWidth="1"/>
    <col min="26" max="16384" width="9" style="1"/>
  </cols>
  <sheetData>
    <row r="1" spans="2:25" ht="33.75" x14ac:dyDescent="0.5">
      <c r="C1" s="37" t="s">
        <v>64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2:25" ht="33.75" x14ac:dyDescent="0.5">
      <c r="C2" s="37" t="s">
        <v>0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2:25" ht="33.75" x14ac:dyDescent="0.5">
      <c r="C3" s="37" t="s">
        <v>65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2:25" ht="33.75" x14ac:dyDescent="0.5">
      <c r="C4" s="37" t="s">
        <v>66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2:25" ht="33.75" x14ac:dyDescent="0.5">
      <c r="C5" s="37" t="s">
        <v>1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2:25" ht="33.75" x14ac:dyDescent="0.5">
      <c r="C6" s="38" t="s">
        <v>68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spans="2:25" x14ac:dyDescent="0.25"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</row>
    <row r="8" spans="2:25" s="3" customFormat="1" ht="122.25" x14ac:dyDescent="0.25">
      <c r="B8" s="2" t="s">
        <v>4</v>
      </c>
      <c r="C8" s="2" t="s">
        <v>33</v>
      </c>
      <c r="D8" s="2" t="s">
        <v>2</v>
      </c>
      <c r="E8" s="2" t="s">
        <v>3</v>
      </c>
      <c r="F8" s="34" t="s">
        <v>56</v>
      </c>
      <c r="G8" s="34" t="s">
        <v>57</v>
      </c>
      <c r="H8" s="35" t="s">
        <v>58</v>
      </c>
      <c r="I8" s="35" t="s">
        <v>59</v>
      </c>
      <c r="J8" s="35" t="s">
        <v>60</v>
      </c>
      <c r="K8" s="35" t="s">
        <v>5</v>
      </c>
      <c r="L8" s="35" t="s">
        <v>6</v>
      </c>
      <c r="M8" s="35" t="s">
        <v>7</v>
      </c>
      <c r="N8" s="35" t="s">
        <v>8</v>
      </c>
      <c r="O8" s="35" t="s">
        <v>61</v>
      </c>
      <c r="P8" s="35" t="s">
        <v>9</v>
      </c>
      <c r="Q8" s="35" t="s">
        <v>62</v>
      </c>
      <c r="R8" s="35" t="s">
        <v>10</v>
      </c>
      <c r="S8" s="35" t="s">
        <v>11</v>
      </c>
      <c r="T8" s="8" t="s">
        <v>12</v>
      </c>
      <c r="U8" s="8" t="s">
        <v>13</v>
      </c>
      <c r="V8" s="2" t="s">
        <v>14</v>
      </c>
      <c r="W8" s="2" t="s">
        <v>36</v>
      </c>
    </row>
    <row r="9" spans="2:25" s="24" customFormat="1" ht="49.5" hidden="1" x14ac:dyDescent="0.3">
      <c r="B9" s="19" t="s">
        <v>16</v>
      </c>
      <c r="C9" s="20">
        <v>5</v>
      </c>
      <c r="D9" s="21" t="s">
        <v>37</v>
      </c>
      <c r="E9" s="22" t="s">
        <v>17</v>
      </c>
      <c r="F9" s="32">
        <v>22</v>
      </c>
      <c r="G9" s="32">
        <v>69</v>
      </c>
      <c r="H9" s="32"/>
      <c r="I9" s="32"/>
      <c r="J9" s="32">
        <v>91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6">
        <v>0</v>
      </c>
      <c r="Q9" s="32">
        <v>0</v>
      </c>
      <c r="R9" s="32"/>
      <c r="S9" s="32">
        <v>0</v>
      </c>
      <c r="T9" s="22" t="s">
        <v>51</v>
      </c>
      <c r="U9" s="20">
        <v>5275</v>
      </c>
      <c r="V9" s="22" t="s">
        <v>35</v>
      </c>
      <c r="W9" s="22" t="str">
        <f>IFERROR(VLOOKUP(D9,ADJUDICADOS,3,FALSE),"NO")</f>
        <v>NO</v>
      </c>
    </row>
    <row r="10" spans="2:25" s="24" customFormat="1" ht="49.5" hidden="1" x14ac:dyDescent="0.25">
      <c r="B10" s="25" t="s">
        <v>16</v>
      </c>
      <c r="C10" s="20">
        <v>6</v>
      </c>
      <c r="D10" s="21" t="s">
        <v>38</v>
      </c>
      <c r="E10" s="22" t="s">
        <v>18</v>
      </c>
      <c r="F10" s="23">
        <v>0</v>
      </c>
      <c r="G10" s="23">
        <v>0.5</v>
      </c>
      <c r="H10" s="23">
        <v>2.4</v>
      </c>
      <c r="I10" s="23">
        <v>0</v>
      </c>
      <c r="J10" s="23">
        <v>0</v>
      </c>
      <c r="K10" s="23">
        <v>0</v>
      </c>
      <c r="L10" s="23">
        <v>0</v>
      </c>
      <c r="M10" s="23"/>
      <c r="N10" s="23"/>
      <c r="O10" s="23"/>
      <c r="P10" s="23"/>
      <c r="Q10" s="23">
        <v>2.9</v>
      </c>
      <c r="R10" s="23"/>
      <c r="S10" s="20" t="s">
        <v>15</v>
      </c>
      <c r="T10" s="22" t="s">
        <v>51</v>
      </c>
      <c r="U10" s="20">
        <v>5255</v>
      </c>
      <c r="V10" s="22" t="s">
        <v>35</v>
      </c>
      <c r="W10" s="22" t="str">
        <f>IFERROR(VLOOKUP(D10,ADJUDICADOS,3,FALSE),"NO")</f>
        <v>NO</v>
      </c>
    </row>
    <row r="11" spans="2:25" s="24" customFormat="1" ht="49.5" hidden="1" x14ac:dyDescent="0.25">
      <c r="B11" s="25" t="s">
        <v>16</v>
      </c>
      <c r="C11" s="20">
        <v>7</v>
      </c>
      <c r="D11" s="21" t="s">
        <v>39</v>
      </c>
      <c r="E11" s="22" t="s">
        <v>19</v>
      </c>
      <c r="F11" s="23">
        <v>0</v>
      </c>
      <c r="G11" s="23">
        <v>2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/>
      <c r="N11" s="23"/>
      <c r="O11" s="23"/>
      <c r="P11" s="23"/>
      <c r="Q11" s="23">
        <v>2</v>
      </c>
      <c r="R11" s="23"/>
      <c r="S11" s="20" t="s">
        <v>15</v>
      </c>
      <c r="T11" s="22" t="s">
        <v>51</v>
      </c>
      <c r="U11" s="20">
        <v>5160</v>
      </c>
      <c r="V11" s="22"/>
      <c r="W11" s="22" t="str">
        <f>IFERROR(VLOOKUP(D11,ADJUDICADOS,3,FALSE),"NO")</f>
        <v>NO</v>
      </c>
    </row>
    <row r="12" spans="2:25" s="24" customFormat="1" ht="49.5" hidden="1" x14ac:dyDescent="0.25">
      <c r="B12" s="25" t="s">
        <v>16</v>
      </c>
      <c r="C12" s="20">
        <v>8</v>
      </c>
      <c r="D12" s="21" t="s">
        <v>40</v>
      </c>
      <c r="E12" s="22" t="s">
        <v>20</v>
      </c>
      <c r="F12" s="23">
        <v>0</v>
      </c>
      <c r="G12" s="23">
        <v>1.5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/>
      <c r="N12" s="23"/>
      <c r="O12" s="23"/>
      <c r="P12" s="23"/>
      <c r="Q12" s="23">
        <v>1.5</v>
      </c>
      <c r="R12" s="23"/>
      <c r="S12" s="20" t="s">
        <v>15</v>
      </c>
      <c r="T12" s="22" t="s">
        <v>51</v>
      </c>
      <c r="U12" s="20">
        <v>4940</v>
      </c>
      <c r="V12" s="22" t="s">
        <v>35</v>
      </c>
      <c r="W12" s="22" t="str">
        <f>IFERROR(VLOOKUP(D12,ADJUDICADOS,3,FALSE),"NO")</f>
        <v>NO</v>
      </c>
    </row>
    <row r="13" spans="2:25" s="24" customFormat="1" ht="49.5" hidden="1" x14ac:dyDescent="0.25">
      <c r="B13" s="25" t="s">
        <v>16</v>
      </c>
      <c r="C13" s="20">
        <v>1</v>
      </c>
      <c r="D13" s="21" t="s">
        <v>41</v>
      </c>
      <c r="E13" s="22" t="s">
        <v>21</v>
      </c>
      <c r="F13" s="23">
        <v>5</v>
      </c>
      <c r="G13" s="23">
        <v>2</v>
      </c>
      <c r="H13" s="23">
        <v>18</v>
      </c>
      <c r="I13" s="23">
        <v>0</v>
      </c>
      <c r="J13" s="23">
        <v>0</v>
      </c>
      <c r="K13" s="23">
        <v>0</v>
      </c>
      <c r="L13" s="23">
        <v>0</v>
      </c>
      <c r="M13" s="23"/>
      <c r="N13" s="23"/>
      <c r="O13" s="23"/>
      <c r="P13" s="23"/>
      <c r="Q13" s="23">
        <v>25</v>
      </c>
      <c r="R13" s="23"/>
      <c r="S13" s="20" t="s">
        <v>15</v>
      </c>
      <c r="T13" s="22" t="s">
        <v>51</v>
      </c>
      <c r="U13" s="20">
        <v>5220</v>
      </c>
      <c r="V13" s="22"/>
      <c r="W13" s="22" t="str">
        <f>IFERROR(VLOOKUP(D13,ADJUDICADOS,3,FALSE),"NO")</f>
        <v>NO</v>
      </c>
    </row>
    <row r="14" spans="2:25" s="24" customFormat="1" ht="49.5" hidden="1" x14ac:dyDescent="0.25">
      <c r="B14" s="25" t="s">
        <v>16</v>
      </c>
      <c r="C14" s="20">
        <v>2</v>
      </c>
      <c r="D14" s="21" t="s">
        <v>42</v>
      </c>
      <c r="E14" s="22" t="s">
        <v>22</v>
      </c>
      <c r="F14" s="23">
        <v>2</v>
      </c>
      <c r="G14" s="23">
        <v>2</v>
      </c>
      <c r="H14" s="23">
        <v>11.7</v>
      </c>
      <c r="I14" s="23">
        <v>0</v>
      </c>
      <c r="J14" s="23">
        <v>0</v>
      </c>
      <c r="K14" s="23">
        <v>0</v>
      </c>
      <c r="L14" s="23">
        <v>0</v>
      </c>
      <c r="M14" s="23"/>
      <c r="N14" s="23"/>
      <c r="O14" s="23"/>
      <c r="P14" s="23"/>
      <c r="Q14" s="23">
        <v>15.7</v>
      </c>
      <c r="R14" s="23"/>
      <c r="S14" s="20" t="s">
        <v>15</v>
      </c>
      <c r="T14" s="22" t="s">
        <v>51</v>
      </c>
      <c r="U14" s="20">
        <v>5002</v>
      </c>
      <c r="V14" s="22"/>
      <c r="W14" s="22" t="str">
        <f>IFERROR(VLOOKUP(D14,ADJUDICADOS,3,FALSE),"NO")</f>
        <v>NO</v>
      </c>
    </row>
    <row r="15" spans="2:25" ht="49.5" hidden="1" x14ac:dyDescent="0.25">
      <c r="B15" s="25" t="s">
        <v>16</v>
      </c>
      <c r="C15" s="20">
        <v>4</v>
      </c>
      <c r="D15" s="21" t="s">
        <v>43</v>
      </c>
      <c r="E15" s="22" t="s">
        <v>23</v>
      </c>
      <c r="F15" s="23">
        <v>3</v>
      </c>
      <c r="G15" s="23">
        <v>2</v>
      </c>
      <c r="H15" s="23">
        <v>8.4</v>
      </c>
      <c r="I15" s="23">
        <v>0</v>
      </c>
      <c r="J15" s="23">
        <v>0</v>
      </c>
      <c r="K15" s="23">
        <v>0</v>
      </c>
      <c r="L15" s="23">
        <v>0</v>
      </c>
      <c r="M15" s="23"/>
      <c r="N15" s="23"/>
      <c r="O15" s="23"/>
      <c r="P15" s="23"/>
      <c r="Q15" s="23">
        <v>13.4</v>
      </c>
      <c r="R15" s="23"/>
      <c r="S15" s="20" t="s">
        <v>15</v>
      </c>
      <c r="T15" s="22" t="s">
        <v>53</v>
      </c>
      <c r="U15" s="20">
        <v>5466</v>
      </c>
      <c r="V15" s="22"/>
      <c r="W15" s="22" t="str">
        <f>IFERROR(VLOOKUP(D15,ADJUDICADOS,3,FALSE),"NO")</f>
        <v>NO</v>
      </c>
    </row>
    <row r="16" spans="2:25" ht="49.5" hidden="1" x14ac:dyDescent="0.25">
      <c r="B16" s="25" t="s">
        <v>16</v>
      </c>
      <c r="C16" s="20">
        <v>5</v>
      </c>
      <c r="D16" s="21" t="s">
        <v>44</v>
      </c>
      <c r="E16" s="22" t="s">
        <v>24</v>
      </c>
      <c r="F16" s="23">
        <v>1</v>
      </c>
      <c r="G16" s="23">
        <v>2</v>
      </c>
      <c r="H16" s="23">
        <v>9</v>
      </c>
      <c r="I16" s="23">
        <v>0</v>
      </c>
      <c r="J16" s="23">
        <v>0</v>
      </c>
      <c r="K16" s="23">
        <v>0</v>
      </c>
      <c r="L16" s="23">
        <v>0</v>
      </c>
      <c r="M16" s="23"/>
      <c r="N16" s="23"/>
      <c r="O16" s="23"/>
      <c r="P16" s="23"/>
      <c r="Q16" s="23">
        <v>12</v>
      </c>
      <c r="R16" s="23"/>
      <c r="S16" s="20" t="s">
        <v>15</v>
      </c>
      <c r="T16" s="22" t="s">
        <v>53</v>
      </c>
      <c r="U16" s="20">
        <v>5041</v>
      </c>
      <c r="V16" s="22"/>
      <c r="W16" s="22" t="str">
        <f>IFERROR(VLOOKUP(D16,ADJUDICADOS,3,FALSE),"NO")</f>
        <v>NO</v>
      </c>
    </row>
    <row r="17" spans="2:27" ht="49.5" hidden="1" x14ac:dyDescent="0.25">
      <c r="B17" s="25" t="s">
        <v>16</v>
      </c>
      <c r="C17" s="20">
        <v>6</v>
      </c>
      <c r="D17" s="21" t="s">
        <v>45</v>
      </c>
      <c r="E17" s="22" t="s">
        <v>25</v>
      </c>
      <c r="F17" s="23">
        <v>0</v>
      </c>
      <c r="G17" s="23">
        <v>0</v>
      </c>
      <c r="H17" s="23">
        <v>11.5</v>
      </c>
      <c r="I17" s="23">
        <v>0</v>
      </c>
      <c r="J17" s="23">
        <v>0</v>
      </c>
      <c r="K17" s="23">
        <v>0</v>
      </c>
      <c r="L17" s="23">
        <v>0</v>
      </c>
      <c r="M17" s="23"/>
      <c r="N17" s="23"/>
      <c r="O17" s="23"/>
      <c r="P17" s="23"/>
      <c r="Q17" s="23">
        <v>11.5</v>
      </c>
      <c r="R17" s="23"/>
      <c r="S17" s="20" t="s">
        <v>15</v>
      </c>
      <c r="T17" s="22" t="s">
        <v>53</v>
      </c>
      <c r="U17" s="20">
        <v>5358</v>
      </c>
      <c r="V17" s="22"/>
      <c r="W17" s="22" t="str">
        <f>IFERROR(VLOOKUP(D17,ADJUDICADOS,3,FALSE),"NO")</f>
        <v>NO</v>
      </c>
    </row>
    <row r="18" spans="2:27" ht="49.5" hidden="1" x14ac:dyDescent="0.25">
      <c r="B18" s="25" t="s">
        <v>16</v>
      </c>
      <c r="C18" s="20">
        <v>7</v>
      </c>
      <c r="D18" s="21" t="s">
        <v>26</v>
      </c>
      <c r="E18" s="22" t="s">
        <v>27</v>
      </c>
      <c r="F18" s="23">
        <v>0</v>
      </c>
      <c r="G18" s="23">
        <v>2</v>
      </c>
      <c r="H18" s="23">
        <v>9.4</v>
      </c>
      <c r="I18" s="23">
        <v>0</v>
      </c>
      <c r="J18" s="23">
        <v>0</v>
      </c>
      <c r="K18" s="23">
        <v>0</v>
      </c>
      <c r="L18" s="23">
        <v>0</v>
      </c>
      <c r="M18" s="23"/>
      <c r="N18" s="23"/>
      <c r="O18" s="23"/>
      <c r="P18" s="23"/>
      <c r="Q18" s="23">
        <v>11.4</v>
      </c>
      <c r="R18" s="23"/>
      <c r="S18" s="20" t="s">
        <v>15</v>
      </c>
      <c r="T18" s="22" t="s">
        <v>53</v>
      </c>
      <c r="U18" s="20">
        <v>5315</v>
      </c>
      <c r="V18" s="22"/>
      <c r="W18" s="22" t="str">
        <f>IFERROR(VLOOKUP(D18,ADJUDICADOS,3,FALSE),"NO")</f>
        <v>NO</v>
      </c>
    </row>
    <row r="19" spans="2:27" ht="49.5" hidden="1" x14ac:dyDescent="0.25">
      <c r="B19" s="25" t="s">
        <v>16</v>
      </c>
      <c r="C19" s="20">
        <v>8</v>
      </c>
      <c r="D19" s="21" t="s">
        <v>46</v>
      </c>
      <c r="E19" s="22" t="s">
        <v>28</v>
      </c>
      <c r="F19" s="23">
        <v>0</v>
      </c>
      <c r="G19" s="23">
        <v>2</v>
      </c>
      <c r="H19" s="23">
        <v>7.7</v>
      </c>
      <c r="I19" s="23">
        <v>0</v>
      </c>
      <c r="J19" s="23">
        <v>0</v>
      </c>
      <c r="K19" s="23">
        <v>0</v>
      </c>
      <c r="L19" s="23">
        <v>0</v>
      </c>
      <c r="M19" s="23"/>
      <c r="N19" s="23"/>
      <c r="O19" s="23"/>
      <c r="P19" s="23"/>
      <c r="Q19" s="23">
        <v>9.6999999999999993</v>
      </c>
      <c r="R19" s="23"/>
      <c r="S19" s="20" t="s">
        <v>15</v>
      </c>
      <c r="T19" s="22" t="s">
        <v>53</v>
      </c>
      <c r="U19" s="20">
        <v>5009</v>
      </c>
      <c r="V19" s="22"/>
      <c r="W19" s="22" t="str">
        <f>IFERROR(VLOOKUP(D19,ADJUDICADOS,3,FALSE),"NO")</f>
        <v>NO</v>
      </c>
    </row>
    <row r="20" spans="2:27" ht="49.5" hidden="1" x14ac:dyDescent="0.25">
      <c r="B20" s="14" t="s">
        <v>16</v>
      </c>
      <c r="C20" s="15">
        <v>9</v>
      </c>
      <c r="D20" s="16" t="s">
        <v>47</v>
      </c>
      <c r="E20" s="17" t="s">
        <v>29</v>
      </c>
      <c r="F20" s="18">
        <v>3</v>
      </c>
      <c r="G20" s="18">
        <v>2</v>
      </c>
      <c r="H20" s="18">
        <v>2</v>
      </c>
      <c r="I20" s="18">
        <v>0</v>
      </c>
      <c r="J20" s="18">
        <v>0</v>
      </c>
      <c r="K20" s="18">
        <v>0</v>
      </c>
      <c r="L20" s="18">
        <v>0</v>
      </c>
      <c r="M20" s="18"/>
      <c r="N20" s="18"/>
      <c r="O20" s="18"/>
      <c r="P20" s="18"/>
      <c r="Q20" s="18">
        <v>7</v>
      </c>
      <c r="R20" s="18"/>
      <c r="S20" s="15" t="s">
        <v>15</v>
      </c>
      <c r="T20" s="17" t="s">
        <v>34</v>
      </c>
      <c r="U20" s="15">
        <v>4958</v>
      </c>
      <c r="V20" s="17" t="s">
        <v>35</v>
      </c>
      <c r="W20" s="17" t="str">
        <f>IFERROR(VLOOKUP(D20,ADJUDICADOS,3,FALSE),"NO")</f>
        <v>NO</v>
      </c>
    </row>
    <row r="21" spans="2:27" ht="49.5" hidden="1" x14ac:dyDescent="0.25">
      <c r="B21" s="9" t="s">
        <v>16</v>
      </c>
      <c r="C21" s="10">
        <v>14</v>
      </c>
      <c r="D21" s="11" t="s">
        <v>48</v>
      </c>
      <c r="E21" s="12" t="s">
        <v>30</v>
      </c>
      <c r="F21" s="13">
        <v>0</v>
      </c>
      <c r="G21" s="13">
        <v>2</v>
      </c>
      <c r="H21" s="13">
        <v>3</v>
      </c>
      <c r="I21" s="13">
        <v>0</v>
      </c>
      <c r="J21" s="13">
        <v>0</v>
      </c>
      <c r="K21" s="13">
        <v>0</v>
      </c>
      <c r="L21" s="13">
        <v>0</v>
      </c>
      <c r="M21" s="13"/>
      <c r="N21" s="13"/>
      <c r="O21" s="13"/>
      <c r="P21" s="13"/>
      <c r="Q21" s="13">
        <v>5</v>
      </c>
      <c r="R21" s="13"/>
      <c r="S21" s="10" t="s">
        <v>15</v>
      </c>
      <c r="T21" s="12" t="s">
        <v>54</v>
      </c>
      <c r="U21" s="10">
        <v>5076</v>
      </c>
      <c r="V21" s="12"/>
      <c r="W21" s="12" t="str">
        <f>IFERROR(VLOOKUP(D21,ADJUDICADOS,3,FALSE),"NO")</f>
        <v>NO</v>
      </c>
    </row>
    <row r="22" spans="2:27" ht="49.5" hidden="1" x14ac:dyDescent="0.25">
      <c r="B22" s="9" t="s">
        <v>16</v>
      </c>
      <c r="C22" s="10">
        <v>15</v>
      </c>
      <c r="D22" s="11" t="s">
        <v>49</v>
      </c>
      <c r="E22" s="12" t="s">
        <v>31</v>
      </c>
      <c r="F22" s="13">
        <v>0</v>
      </c>
      <c r="G22" s="13">
        <v>2</v>
      </c>
      <c r="H22" s="13">
        <v>3</v>
      </c>
      <c r="I22" s="13">
        <v>0</v>
      </c>
      <c r="J22" s="13">
        <v>0</v>
      </c>
      <c r="K22" s="13">
        <v>0</v>
      </c>
      <c r="L22" s="13">
        <v>0</v>
      </c>
      <c r="M22" s="13"/>
      <c r="N22" s="13"/>
      <c r="O22" s="13"/>
      <c r="P22" s="13"/>
      <c r="Q22" s="13">
        <v>5</v>
      </c>
      <c r="R22" s="13"/>
      <c r="S22" s="10" t="s">
        <v>15</v>
      </c>
      <c r="T22" s="12" t="s">
        <v>54</v>
      </c>
      <c r="U22" s="10">
        <v>5104</v>
      </c>
      <c r="V22" s="12" t="s">
        <v>35</v>
      </c>
      <c r="W22" s="12" t="str">
        <f>IFERROR(VLOOKUP(D22,ADJUDICADOS,3,FALSE),"NO")</f>
        <v>NO</v>
      </c>
    </row>
    <row r="23" spans="2:27" ht="49.5" hidden="1" x14ac:dyDescent="0.25">
      <c r="B23" s="26" t="s">
        <v>16</v>
      </c>
      <c r="C23" s="27">
        <v>16</v>
      </c>
      <c r="D23" s="28" t="s">
        <v>50</v>
      </c>
      <c r="E23" s="29" t="s">
        <v>32</v>
      </c>
      <c r="F23" s="30">
        <v>0</v>
      </c>
      <c r="G23" s="30">
        <v>2</v>
      </c>
      <c r="H23" s="30">
        <v>2.7</v>
      </c>
      <c r="I23" s="30">
        <v>0</v>
      </c>
      <c r="J23" s="30">
        <v>0</v>
      </c>
      <c r="K23" s="30">
        <v>0</v>
      </c>
      <c r="L23" s="30">
        <v>0</v>
      </c>
      <c r="M23" s="30"/>
      <c r="N23" s="30"/>
      <c r="O23" s="30"/>
      <c r="P23" s="30"/>
      <c r="Q23" s="30">
        <v>4.7</v>
      </c>
      <c r="R23" s="30"/>
      <c r="S23" s="27" t="s">
        <v>15</v>
      </c>
      <c r="T23" s="29" t="s">
        <v>52</v>
      </c>
      <c r="U23" s="27">
        <v>4982</v>
      </c>
      <c r="V23" s="29"/>
      <c r="W23" s="29" t="str">
        <f>IFERROR(VLOOKUP(D23,ADJUDICADOS,3,FALSE),"NO")</f>
        <v>NO</v>
      </c>
    </row>
    <row r="24" spans="2:27" ht="132" x14ac:dyDescent="0.3">
      <c r="B24" s="9" t="s">
        <v>67</v>
      </c>
      <c r="C24" s="32">
        <v>73</v>
      </c>
      <c r="D24" s="33">
        <v>27058390</v>
      </c>
      <c r="E24" s="32" t="s">
        <v>55</v>
      </c>
      <c r="F24" s="13">
        <v>22</v>
      </c>
      <c r="G24" s="13">
        <v>69</v>
      </c>
      <c r="H24" s="13"/>
      <c r="I24" s="13"/>
      <c r="J24" s="13">
        <v>91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0" t="s">
        <v>15</v>
      </c>
      <c r="T24" s="12"/>
      <c r="U24" s="10">
        <v>2632</v>
      </c>
      <c r="V24" s="12" t="s">
        <v>63</v>
      </c>
      <c r="W24" s="12" t="s">
        <v>69</v>
      </c>
      <c r="X24" s="39"/>
      <c r="Y24" s="40"/>
      <c r="Z24" s="40"/>
      <c r="AA24" s="40"/>
    </row>
  </sheetData>
  <sheetProtection formatCells="0" formatColumns="0" formatRows="0" insertColumns="0" insertRows="0" insertHyperlinks="0" deleteColumns="0" deleteRows="0" sort="0" autoFilter="0" pivotTables="0"/>
  <autoFilter ref="B8:W24" xr:uid="{00000000-0009-0000-0000-000000000000}"/>
  <mergeCells count="8">
    <mergeCell ref="X24:AA24"/>
    <mergeCell ref="C1:Y1"/>
    <mergeCell ref="C2:Y2"/>
    <mergeCell ref="C3:Y3"/>
    <mergeCell ref="C4:Y4"/>
    <mergeCell ref="C5:Y5"/>
    <mergeCell ref="C6:Y6"/>
    <mergeCell ref="C7:V7"/>
  </mergeCells>
  <phoneticPr fontId="5" type="noConversion"/>
  <conditionalFormatting sqref="S10:S1048576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CM FINAL - CEE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OPDI2</cp:lastModifiedBy>
  <cp:lastPrinted>2024-03-06T16:50:59Z</cp:lastPrinted>
  <dcterms:created xsi:type="dcterms:W3CDTF">2022-10-19T03:36:09Z</dcterms:created>
  <dcterms:modified xsi:type="dcterms:W3CDTF">2024-10-25T22:01:37Z</dcterms:modified>
  <cp:category>Reportes</cp:category>
</cp:coreProperties>
</file>