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-105" yWindow="-105" windowWidth="23250" windowHeight="12450"/>
  </bookViews>
  <sheets>
    <sheet name="cuadro" sheetId="1" r:id="rId1"/>
    <sheet name="adjudicados" sheetId="2" state="hidden" r:id="rId2"/>
  </sheets>
  <definedNames>
    <definedName name="_xlnm._FilterDatabase" localSheetId="0" hidden="1">cuadro!$A$7:$U$11</definedName>
    <definedName name="adjudicados">adjudicados!$A$2:$F$22</definedName>
  </definedNames>
  <calcPr calcId="162913"/>
</workbook>
</file>

<file path=xl/calcChain.xml><?xml version="1.0" encoding="utf-8"?>
<calcChain xmlns="http://schemas.openxmlformats.org/spreadsheetml/2006/main">
  <c r="W8" i="1" l="1"/>
  <c r="X8" i="1"/>
  <c r="W9" i="1"/>
  <c r="X9" i="1"/>
  <c r="W10" i="1"/>
  <c r="X10" i="1"/>
  <c r="W11" i="1"/>
  <c r="X11" i="1"/>
  <c r="V8" i="1"/>
  <c r="V9" i="1"/>
  <c r="V10" i="1"/>
  <c r="V11" i="1"/>
</calcChain>
</file>

<file path=xl/sharedStrings.xml><?xml version="1.0" encoding="utf-8"?>
<sst xmlns="http://schemas.openxmlformats.org/spreadsheetml/2006/main" count="172" uniqueCount="142">
  <si>
    <t>Unidad de Gestión Educativa Local de RIOJA</t>
  </si>
  <si>
    <t>PROCESO DE CONTRATACION DOCENTE 2024</t>
  </si>
  <si>
    <t>RESULTADOS FINALES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</si>
  <si>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</si>
  <si>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</si>
  <si>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</si>
  <si>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</si>
  <si>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</si>
  <si>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</si>
  <si>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</si>
  <si>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</si>
  <si>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</si>
  <si>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</si>
  <si>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</si>
  <si>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</si>
  <si>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</si>
  <si>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</si>
  <si>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</si>
  <si>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</si>
  <si>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</si>
  <si>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</si>
  <si>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</si>
  <si>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</si>
  <si>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</si>
  <si>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APTO</t>
  </si>
  <si>
    <t>0000-00-00</t>
  </si>
  <si>
    <t>2021-09-24</t>
  </si>
  <si>
    <t>2002-01-22</t>
  </si>
  <si>
    <t>EBR Secundaria Matemática</t>
  </si>
  <si>
    <t>MEJIA AGUILAR ELI</t>
  </si>
  <si>
    <t>00821962</t>
  </si>
  <si>
    <t>01054883</t>
  </si>
  <si>
    <t>06047682</t>
  </si>
  <si>
    <t>ANTAY CCACCYA SILVIA LUZMILA</t>
  </si>
  <si>
    <t>2001-03-27</t>
  </si>
  <si>
    <t>00860937</t>
  </si>
  <si>
    <t>LLANCA CHICANA GEORGE</t>
  </si>
  <si>
    <t>SALAZAR SALCEDO DUVER</t>
  </si>
  <si>
    <t>Decreto Supremo N° 020-2023-MINEDU</t>
  </si>
  <si>
    <t>MODALIDAD DE CONTRATACIÓN POR RESULTADOS DE LA PRUEBA NACIONAL</t>
  </si>
  <si>
    <t>ÑAÑO-NUÑEZ-JESSICA MILAGRO</t>
  </si>
  <si>
    <t>IRURETA-ALBERCA-JEINER MANUEL</t>
  </si>
  <si>
    <t>CHAVEZ-CUBAS-JOSE LUIS</t>
  </si>
  <si>
    <t>HUAMAN-MICHA-EVER</t>
  </si>
  <si>
    <t>PAZ-MENOR-KELY ANALI</t>
  </si>
  <si>
    <t>DAVILA-LULIQUIS-MARIA ELIZABETH</t>
  </si>
  <si>
    <t>SALCEDO-CAMPOS-LUZ AURORA</t>
  </si>
  <si>
    <t>GALLARDO-BURGA-FRANCISCA</t>
  </si>
  <si>
    <t>SANCHEZ-BELICOSO-TERESA</t>
  </si>
  <si>
    <t>VASQUEZ-GARAY-SANTIAGO</t>
  </si>
  <si>
    <t>GONZALES-BERNAL-JOSE MILTON</t>
  </si>
  <si>
    <t>RIVADENEIRA-CERVANTES-MARCO ANTONIO</t>
  </si>
  <si>
    <t>VENTURA -SANDOVAL-PACO NORBERTO</t>
  </si>
  <si>
    <t>BUENAÑO-TRUJILLANO-ELMER EVARISTO</t>
  </si>
  <si>
    <t>SAMAME-VILLEGAS-FREDY AGUSTIN</t>
  </si>
  <si>
    <t>SANTOS-SANTAMARIA-JANNET</t>
  </si>
  <si>
    <t>PAQUIRACHI-BUSTAMANTE-NILTON YOEL</t>
  </si>
  <si>
    <t>CASTILLO-VERA-MANUEL ANTONIO</t>
  </si>
  <si>
    <t>AREVALO-SALDAÑA-DANTE</t>
  </si>
  <si>
    <t>DIAZ-RAICO-PEDRO</t>
  </si>
  <si>
    <t>LLAUCE-CHAPOÑAN-HENDER NOE</t>
  </si>
  <si>
    <t>ADJUDICO</t>
  </si>
  <si>
    <t>CODIGO PLAZA</t>
  </si>
  <si>
    <t>NOMBRE IE</t>
  </si>
  <si>
    <t>NIVEL IE</t>
  </si>
  <si>
    <t>SI</t>
  </si>
  <si>
    <t xml:space="preserve">BHBILIN-1
</t>
  </si>
  <si>
    <t xml:space="preserve">BILINGUE
</t>
  </si>
  <si>
    <t>2024-02-15 15:56:15</t>
  </si>
  <si>
    <t xml:space="preserve">BH317-1
</t>
  </si>
  <si>
    <t>2024-02-15 16:07:39</t>
  </si>
  <si>
    <t xml:space="preserve">00796
</t>
  </si>
  <si>
    <t>2024-02-15 16:28:39</t>
  </si>
  <si>
    <t xml:space="preserve">00792
</t>
  </si>
  <si>
    <t>2024-02-15 16:13:02</t>
  </si>
  <si>
    <t xml:space="preserve">BHDM-2
</t>
  </si>
  <si>
    <t xml:space="preserve">DIVINO MAESTRO
</t>
  </si>
  <si>
    <t>2024-02-15 16:14:28</t>
  </si>
  <si>
    <t xml:space="preserve">1121814111U5
</t>
  </si>
  <si>
    <t xml:space="preserve">00108
</t>
  </si>
  <si>
    <t>2024-02-15 16:19:24</t>
  </si>
  <si>
    <t xml:space="preserve">1160114322U1
BHOLIVOS-1
</t>
  </si>
  <si>
    <t xml:space="preserve">LOS OLIVOS
LOS OLIVOS
</t>
  </si>
  <si>
    <t>2024-02-15 16:26:45</t>
  </si>
  <si>
    <t xml:space="preserve">1134214212U8
BHWEPCH-3
</t>
  </si>
  <si>
    <t xml:space="preserve">WILFREDO EZEQUIEL PONCE CHIRINOS
WILFREDO EZEQUIEL PONCE CHIRINOS
</t>
  </si>
  <si>
    <t>2024-02-15 16:10:38</t>
  </si>
  <si>
    <t xml:space="preserve">BHJCM-3
</t>
  </si>
  <si>
    <t xml:space="preserve">JOSE CARLOS MARIATEGUI
</t>
  </si>
  <si>
    <t>2024-02-15 16:02:21</t>
  </si>
  <si>
    <t xml:space="preserve">BH00894-2
</t>
  </si>
  <si>
    <t xml:space="preserve">00894
</t>
  </si>
  <si>
    <t>2024-02-15 16:32:45</t>
  </si>
  <si>
    <t xml:space="preserve">1101314532U5
</t>
  </si>
  <si>
    <t xml:space="preserve">MANUEL GONZALES PRADA
</t>
  </si>
  <si>
    <t>2024-02-15 16:24:10</t>
  </si>
  <si>
    <t xml:space="preserve">00823
</t>
  </si>
  <si>
    <t>2024-02-15 16:18:10</t>
  </si>
  <si>
    <t xml:space="preserve">1163214212U4
BHMCHV-1
</t>
  </si>
  <si>
    <t xml:space="preserve">MARCELINO CHAVEZ VILLAVERDE
MARCELINO CHAVEZ VILLAVERDE
</t>
  </si>
  <si>
    <t>2024-02-15 15:58:43</t>
  </si>
  <si>
    <t xml:space="preserve">BH00904-1
</t>
  </si>
  <si>
    <t xml:space="preserve">00904
</t>
  </si>
  <si>
    <t>2024-02-15 16:09:12</t>
  </si>
  <si>
    <t xml:space="preserve">1181314412U7
</t>
  </si>
  <si>
    <t xml:space="preserve">00110
</t>
  </si>
  <si>
    <t>2024-02-15 16:36:07</t>
  </si>
  <si>
    <t xml:space="preserve">1191314432U0
</t>
  </si>
  <si>
    <t>2024-02-15 15:51:56</t>
  </si>
  <si>
    <t xml:space="preserve">BH00958-1
</t>
  </si>
  <si>
    <t xml:space="preserve">00958
</t>
  </si>
  <si>
    <t>2024-02-15 16:00:59</t>
  </si>
  <si>
    <t xml:space="preserve">BH1152-2
</t>
  </si>
  <si>
    <t>2024-02-15 16:05:59</t>
  </si>
  <si>
    <t xml:space="preserve">1181314412U4
</t>
  </si>
  <si>
    <t>2024-02-15 16:22:14</t>
  </si>
  <si>
    <t xml:space="preserve">00645
</t>
  </si>
  <si>
    <t>2024-02-15 16:39:26</t>
  </si>
  <si>
    <t xml:space="preserve">1153214232U0
</t>
  </si>
  <si>
    <t xml:space="preserve">ABILIA OCAMPO
</t>
  </si>
  <si>
    <t>2024-02-15 15:53:52</t>
  </si>
  <si>
    <t>19261492</t>
  </si>
  <si>
    <t>40812241</t>
  </si>
  <si>
    <t>42015784</t>
  </si>
  <si>
    <t>47793898</t>
  </si>
  <si>
    <t>74156750</t>
  </si>
  <si>
    <t>26637685</t>
  </si>
  <si>
    <t>16735575</t>
  </si>
  <si>
    <t>80232528</t>
  </si>
  <si>
    <t>27076099</t>
  </si>
  <si>
    <t>16788438</t>
  </si>
  <si>
    <t>16726031</t>
  </si>
  <si>
    <t>16772883</t>
  </si>
  <si>
    <t>16795983</t>
  </si>
  <si>
    <t>44827844</t>
  </si>
  <si>
    <t>71473257</t>
  </si>
  <si>
    <t>18144459</t>
  </si>
  <si>
    <t>40446938</t>
  </si>
  <si>
    <t>46521156</t>
  </si>
  <si>
    <t>47204093</t>
  </si>
  <si>
    <t>71595248</t>
  </si>
  <si>
    <t>74478133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</si>
</sst>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rgb="FF000000"/>
      <name val="Calibri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textRotation="90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textRotation="90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 wrapText="1"/>
    </xf>
  </cellXfs>
  <cellStyles count="1">
    <cellStyle name="Normal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2175163</xdr:colOff>
      <xdr:row>0</xdr:row>
      <xdr:rowOff>251112</xdr:rowOff>
    </xdr:from>
    <xdr:to>
      <xdr:col>20</xdr:col>
      <xdr:colOff>626918</xdr:colOff>
      <xdr:row>5</xdr:row>
      <xdr:rowOff>232062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73745" y="251112"/>
          <a:ext cx="2289464" cy="2128405"/>
        </a:xfrm>
        <a:prstGeom prst="rect">
          <a:avLst/>
        </a:prstGeom>
      </xdr:spPr>
    </xdr:pic>
    <xdr:clientData/>
  </xdr:twoCellAnchor>
  <xdr:twoCellAnchor>
    <xdr:from>
      <xdr:col>1</xdr:col>
      <xdr:colOff>424296</xdr:colOff>
      <xdr:row>0</xdr:row>
      <xdr:rowOff>0</xdr:rowOff>
    </xdr:from>
    <xdr:to>
      <xdr:col>2</xdr:col>
      <xdr:colOff>1591541</xdr:colOff>
      <xdr:row>5</xdr:row>
      <xdr:rowOff>219075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932" y="0"/>
          <a:ext cx="2026227" cy="2366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showGridLines="0" tabSelected="1" zoomScale="70" zoomScaleNormal="70" workbookViewId="0">
      <pane ySplit="7" topLeftCell="A8" activePane="bottomLeft" state="frozen"/>
      <selection pane="bottomLeft" activeCell="K28" sqref="K28"/>
    </sheetView>
  </sheetViews>
  <sheetFormatPr baseColWidth="10" defaultColWidth="9.140625" defaultRowHeight="15" x14ac:dyDescent="0.25"/>
  <cols>
    <col min="1" max="1" width="6" customWidth="1"/>
    <col min="2" max="2" width="12.42578125" style="4" customWidth="1"/>
    <col min="3" max="3" width="33" style="1" customWidth="1"/>
    <col min="4" max="4" width="18" style="1" customWidth="1"/>
    <col min="5" max="5" width="7.28515625" customWidth="1"/>
    <col min="6" max="6" width="7.28515625" style="1" customWidth="1"/>
    <col min="7" max="13" width="6.85546875" customWidth="1"/>
    <col min="14" max="14" width="7" customWidth="1"/>
    <col min="15" max="15" width="7" style="2" customWidth="1"/>
    <col min="16" max="16" width="7" style="1" customWidth="1"/>
    <col min="17" max="17" width="11.7109375" style="1" customWidth="1"/>
    <col min="18" max="18" width="14.140625" style="3" customWidth="1"/>
    <col min="19" max="19" width="8.85546875" customWidth="1"/>
    <col min="20" max="20" width="56" style="1" customWidth="1"/>
    <col min="21" max="21" width="16.42578125" customWidth="1"/>
    <col min="22" max="22" width="0" hidden="1" customWidth="1"/>
    <col min="23" max="23" width="31" hidden="1" customWidth="1"/>
    <col min="24" max="24" width="20.42578125" hidden="1" customWidth="1"/>
  </cols>
  <sheetData>
    <row r="1" spans="1:24" ht="33.6" customHeight="1" x14ac:dyDescent="0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4" ht="33.6" customHeight="1" x14ac:dyDescent="0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4" ht="33.6" customHeight="1" x14ac:dyDescent="0.5">
      <c r="A3" s="11" t="s">
        <v>38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4" ht="33.6" customHeight="1" x14ac:dyDescent="0.5">
      <c r="A4" s="11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4" ht="33.6" customHeight="1" x14ac:dyDescent="0.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4" ht="33.6" customHeight="1" x14ac:dyDescent="0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4" ht="96" customHeight="1" x14ac:dyDescent="0.2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  <c r="T7" s="6" t="s">
        <v>22</v>
      </c>
      <c r="U7" s="6" t="s">
        <v>23</v>
      </c>
    </row>
    <row r="8" spans="1:24" ht="45" x14ac:dyDescent="0.25">
      <c r="A8" s="7">
        <v>45</v>
      </c>
      <c r="B8" s="16" t="s">
        <v>35</v>
      </c>
      <c r="C8" s="7" t="s">
        <v>36</v>
      </c>
      <c r="D8" s="7" t="s">
        <v>28</v>
      </c>
      <c r="E8" s="7">
        <v>40</v>
      </c>
      <c r="F8" s="7">
        <v>57</v>
      </c>
      <c r="G8" s="7"/>
      <c r="H8" s="7"/>
      <c r="I8" s="7">
        <v>97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>
        <v>0</v>
      </c>
      <c r="P8" s="7">
        <v>0</v>
      </c>
      <c r="Q8" s="7">
        <v>0</v>
      </c>
      <c r="R8" s="9" t="s">
        <v>27</v>
      </c>
      <c r="S8" s="7" t="s">
        <v>24</v>
      </c>
      <c r="T8" s="7"/>
      <c r="U8" s="7">
        <v>2874</v>
      </c>
      <c r="V8" t="str">
        <f>IFERROR(VLOOKUP($B8,adjudicados,3,FALSE),"-")</f>
        <v>-</v>
      </c>
      <c r="W8" t="str">
        <f>IFERROR(VLOOKUP($B8,adjudicados,5,FALSE),"-")</f>
        <v>-</v>
      </c>
      <c r="X8" t="str">
        <f>IFERROR(VLOOKUP($B8,adjudicados,6,FALSE),"-")</f>
        <v>-</v>
      </c>
    </row>
    <row r="9" spans="1:24" ht="45" x14ac:dyDescent="0.25">
      <c r="A9" s="7">
        <v>46</v>
      </c>
      <c r="B9" s="16" t="s">
        <v>140</v>
      </c>
      <c r="C9" s="7" t="s">
        <v>29</v>
      </c>
      <c r="D9" s="7" t="s">
        <v>28</v>
      </c>
      <c r="E9" s="7">
        <v>36</v>
      </c>
      <c r="F9" s="7">
        <v>60</v>
      </c>
      <c r="G9" s="7"/>
      <c r="H9" s="7"/>
      <c r="I9" s="7">
        <v>96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8">
        <v>0</v>
      </c>
      <c r="P9" s="7">
        <v>0</v>
      </c>
      <c r="Q9" s="7">
        <v>0</v>
      </c>
      <c r="R9" s="9" t="s">
        <v>25</v>
      </c>
      <c r="S9" s="7" t="s">
        <v>24</v>
      </c>
      <c r="T9" s="7"/>
      <c r="U9" s="7">
        <v>2363</v>
      </c>
      <c r="V9" t="str">
        <f>IFERROR(VLOOKUP($B9,adjudicados,3,FALSE),"-")</f>
        <v>-</v>
      </c>
      <c r="W9" t="str">
        <f>IFERROR(VLOOKUP($B9,adjudicados,5,FALSE),"-")</f>
        <v>-</v>
      </c>
      <c r="X9" t="str">
        <f>IFERROR(VLOOKUP($B9,adjudicados,6,FALSE),"-")</f>
        <v>-</v>
      </c>
    </row>
    <row r="10" spans="1:24" ht="45" x14ac:dyDescent="0.25">
      <c r="A10" s="7">
        <v>62</v>
      </c>
      <c r="B10" s="16" t="s">
        <v>141</v>
      </c>
      <c r="C10" s="7" t="s">
        <v>37</v>
      </c>
      <c r="D10" s="7" t="s">
        <v>28</v>
      </c>
      <c r="E10" s="7">
        <v>30</v>
      </c>
      <c r="F10" s="7">
        <v>45</v>
      </c>
      <c r="G10" s="7"/>
      <c r="H10" s="7"/>
      <c r="I10" s="7">
        <v>75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8">
        <v>0</v>
      </c>
      <c r="P10" s="7">
        <v>0</v>
      </c>
      <c r="Q10" s="7">
        <v>0</v>
      </c>
      <c r="R10" s="9" t="s">
        <v>26</v>
      </c>
      <c r="S10" s="7" t="s">
        <v>24</v>
      </c>
      <c r="T10" s="7"/>
      <c r="U10" s="7">
        <v>2473</v>
      </c>
      <c r="V10" t="str">
        <f>IFERROR(VLOOKUP($B10,adjudicados,3,FALSE),"-")</f>
        <v>-</v>
      </c>
      <c r="W10" t="str">
        <f>IFERROR(VLOOKUP($B10,adjudicados,5,FALSE),"-")</f>
        <v>-</v>
      </c>
      <c r="X10" t="str">
        <f>IFERROR(VLOOKUP($B10,adjudicados,6,FALSE),"-")</f>
        <v>-</v>
      </c>
    </row>
    <row r="11" spans="1:24" ht="45" x14ac:dyDescent="0.25">
      <c r="A11" s="7">
        <v>65</v>
      </c>
      <c r="B11" s="16" t="s">
        <v>32</v>
      </c>
      <c r="C11" s="7" t="s">
        <v>33</v>
      </c>
      <c r="D11" s="7" t="s">
        <v>28</v>
      </c>
      <c r="E11" s="7">
        <v>28</v>
      </c>
      <c r="F11" s="7">
        <v>36</v>
      </c>
      <c r="G11" s="7"/>
      <c r="H11" s="7"/>
      <c r="I11" s="7">
        <v>64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8">
        <v>0</v>
      </c>
      <c r="P11" s="7">
        <v>0</v>
      </c>
      <c r="Q11" s="7">
        <v>0</v>
      </c>
      <c r="R11" s="9" t="s">
        <v>34</v>
      </c>
      <c r="S11" s="7" t="s">
        <v>24</v>
      </c>
      <c r="T11" s="7"/>
      <c r="U11" s="7">
        <v>2826</v>
      </c>
      <c r="V11" t="str">
        <f>IFERROR(VLOOKUP($B11,adjudicados,3,FALSE),"-")</f>
        <v>-</v>
      </c>
      <c r="W11" t="str">
        <f>IFERROR(VLOOKUP($B11,adjudicados,5,FALSE),"-")</f>
        <v>-</v>
      </c>
      <c r="X11" t="str">
        <f>IFERROR(VLOOKUP($B11,adjudicados,6,FALSE),"-")</f>
        <v>-</v>
      </c>
    </row>
  </sheetData>
  <sheetProtection formatCells="0" formatColumns="0" formatRows="0" insertColumns="0" insertRows="0" insertHyperlinks="0" deleteColumns="0" deleteRows="0" sort="0" autoFilter="0" pivotTables="0"/>
  <autoFilter ref="A7:U11"/>
  <sortState ref="A8:U608">
    <sortCondition ref="D8:D608"/>
    <sortCondition ref="S8:S608"/>
    <sortCondition ref="A8:A608"/>
    <sortCondition descending="1" ref="Q8:Q608"/>
    <sortCondition descending="1" ref="J8:J608"/>
    <sortCondition descending="1" ref="L8:L608"/>
    <sortCondition descending="1" ref="K8:K608"/>
    <sortCondition ref="R8:R608"/>
  </sortState>
  <mergeCells count="6">
    <mergeCell ref="A6:U6"/>
    <mergeCell ref="A1:U1"/>
    <mergeCell ref="A2:U2"/>
    <mergeCell ref="A3:U3"/>
    <mergeCell ref="A4:U4"/>
    <mergeCell ref="A5:U5"/>
  </mergeCells>
  <conditionalFormatting sqref="S8:S1048576">
    <cfRule type="cellIs" dxfId="3" priority="4" operator="equal">
      <formula>"NO APTO"</formula>
    </cfRule>
    <cfRule type="cellIs" dxfId="2" priority="5" operator="equal">
      <formula>"APTO"</formula>
    </cfRule>
  </conditionalFormatting>
  <conditionalFormatting sqref="V1:V1048576">
    <cfRule type="cellIs" dxfId="1" priority="1" operator="equal">
      <formula>"si"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:F22"/>
    </sheetView>
  </sheetViews>
  <sheetFormatPr baseColWidth="10" defaultRowHeight="15" x14ac:dyDescent="0.25"/>
  <sheetData>
    <row r="1" spans="1:6" ht="47.25" x14ac:dyDescent="0.25">
      <c r="A1" s="12" t="s">
        <v>4</v>
      </c>
      <c r="B1" s="12" t="s">
        <v>5</v>
      </c>
      <c r="C1" s="13" t="s">
        <v>61</v>
      </c>
      <c r="D1" s="13" t="s">
        <v>62</v>
      </c>
      <c r="E1" s="13" t="s">
        <v>63</v>
      </c>
      <c r="F1" s="13" t="s">
        <v>64</v>
      </c>
    </row>
    <row r="2" spans="1:6" ht="60" x14ac:dyDescent="0.25">
      <c r="A2" s="14" t="s">
        <v>121</v>
      </c>
      <c r="B2" s="1" t="s">
        <v>40</v>
      </c>
      <c r="C2" t="s">
        <v>65</v>
      </c>
      <c r="D2" t="s">
        <v>66</v>
      </c>
      <c r="E2" t="s">
        <v>67</v>
      </c>
      <c r="F2" t="s">
        <v>68</v>
      </c>
    </row>
    <row r="3" spans="1:6" ht="60" x14ac:dyDescent="0.25">
      <c r="A3" s="15" t="s">
        <v>122</v>
      </c>
      <c r="B3" s="1" t="s">
        <v>41</v>
      </c>
      <c r="C3" t="s">
        <v>65</v>
      </c>
      <c r="D3" t="s">
        <v>69</v>
      </c>
      <c r="E3">
        <v>317</v>
      </c>
      <c r="F3" t="s">
        <v>70</v>
      </c>
    </row>
    <row r="4" spans="1:6" ht="45" x14ac:dyDescent="0.25">
      <c r="A4" s="15" t="s">
        <v>123</v>
      </c>
      <c r="B4" s="1" t="s">
        <v>42</v>
      </c>
      <c r="C4" t="s">
        <v>65</v>
      </c>
      <c r="D4">
        <v>621401215410</v>
      </c>
      <c r="E4" t="s">
        <v>71</v>
      </c>
      <c r="F4" t="s">
        <v>72</v>
      </c>
    </row>
    <row r="5" spans="1:6" ht="45" x14ac:dyDescent="0.25">
      <c r="A5" s="15" t="s">
        <v>124</v>
      </c>
      <c r="B5" s="1" t="s">
        <v>43</v>
      </c>
      <c r="C5" t="s">
        <v>65</v>
      </c>
      <c r="D5">
        <v>628451216410</v>
      </c>
      <c r="E5" t="s">
        <v>73</v>
      </c>
      <c r="F5" t="s">
        <v>74</v>
      </c>
    </row>
    <row r="6" spans="1:6" ht="45" x14ac:dyDescent="0.25">
      <c r="A6" s="15" t="s">
        <v>125</v>
      </c>
      <c r="B6" s="1" t="s">
        <v>44</v>
      </c>
      <c r="C6" t="s">
        <v>65</v>
      </c>
      <c r="D6" t="s">
        <v>75</v>
      </c>
      <c r="E6" t="s">
        <v>76</v>
      </c>
      <c r="F6" t="s">
        <v>77</v>
      </c>
    </row>
    <row r="7" spans="1:6" ht="60" x14ac:dyDescent="0.25">
      <c r="A7" s="15" t="s">
        <v>30</v>
      </c>
      <c r="B7" s="1" t="s">
        <v>45</v>
      </c>
      <c r="C7" t="s">
        <v>65</v>
      </c>
      <c r="D7" t="s">
        <v>78</v>
      </c>
      <c r="E7" t="s">
        <v>79</v>
      </c>
      <c r="F7" t="s">
        <v>80</v>
      </c>
    </row>
    <row r="8" spans="1:6" ht="60" x14ac:dyDescent="0.25">
      <c r="A8" s="15" t="s">
        <v>126</v>
      </c>
      <c r="B8" s="1" t="s">
        <v>46</v>
      </c>
      <c r="C8" t="s">
        <v>65</v>
      </c>
      <c r="D8" t="s">
        <v>81</v>
      </c>
      <c r="E8" t="s">
        <v>82</v>
      </c>
      <c r="F8" t="s">
        <v>83</v>
      </c>
    </row>
    <row r="9" spans="1:6" ht="45" x14ac:dyDescent="0.25">
      <c r="A9" s="15" t="s">
        <v>31</v>
      </c>
      <c r="B9" s="1" t="s">
        <v>47</v>
      </c>
      <c r="C9" t="s">
        <v>65</v>
      </c>
      <c r="D9" t="s">
        <v>84</v>
      </c>
      <c r="E9" t="s">
        <v>85</v>
      </c>
      <c r="F9" t="s">
        <v>86</v>
      </c>
    </row>
    <row r="10" spans="1:6" ht="45" x14ac:dyDescent="0.25">
      <c r="A10" s="15" t="s">
        <v>127</v>
      </c>
      <c r="B10" s="1" t="s">
        <v>48</v>
      </c>
      <c r="C10" t="s">
        <v>65</v>
      </c>
      <c r="D10" t="s">
        <v>87</v>
      </c>
      <c r="E10" t="s">
        <v>88</v>
      </c>
      <c r="F10" t="s">
        <v>89</v>
      </c>
    </row>
    <row r="11" spans="1:6" ht="45" x14ac:dyDescent="0.25">
      <c r="A11" s="15" t="s">
        <v>128</v>
      </c>
      <c r="B11" s="1" t="s">
        <v>49</v>
      </c>
      <c r="C11" t="s">
        <v>65</v>
      </c>
      <c r="D11" t="s">
        <v>90</v>
      </c>
      <c r="E11" t="s">
        <v>91</v>
      </c>
      <c r="F11" t="s">
        <v>92</v>
      </c>
    </row>
    <row r="12" spans="1:6" ht="60" x14ac:dyDescent="0.25">
      <c r="A12" s="15" t="s">
        <v>129</v>
      </c>
      <c r="B12" s="1" t="s">
        <v>50</v>
      </c>
      <c r="C12" t="s">
        <v>65</v>
      </c>
      <c r="D12" t="s">
        <v>93</v>
      </c>
      <c r="E12" t="s">
        <v>94</v>
      </c>
      <c r="F12" t="s">
        <v>95</v>
      </c>
    </row>
    <row r="13" spans="1:6" ht="75" x14ac:dyDescent="0.25">
      <c r="A13" s="15" t="s">
        <v>130</v>
      </c>
      <c r="B13" s="1" t="s">
        <v>51</v>
      </c>
      <c r="C13" t="s">
        <v>65</v>
      </c>
      <c r="D13">
        <v>621401215418</v>
      </c>
      <c r="E13" t="s">
        <v>96</v>
      </c>
      <c r="F13" t="s">
        <v>97</v>
      </c>
    </row>
    <row r="14" spans="1:6" ht="60" x14ac:dyDescent="0.25">
      <c r="A14" s="15" t="s">
        <v>131</v>
      </c>
      <c r="B14" s="1" t="s">
        <v>52</v>
      </c>
      <c r="C14" t="s">
        <v>65</v>
      </c>
      <c r="D14" t="s">
        <v>98</v>
      </c>
      <c r="E14" t="s">
        <v>99</v>
      </c>
      <c r="F14" t="s">
        <v>100</v>
      </c>
    </row>
    <row r="15" spans="1:6" ht="60" x14ac:dyDescent="0.25">
      <c r="A15" s="15" t="s">
        <v>132</v>
      </c>
      <c r="B15" s="1" t="s">
        <v>53</v>
      </c>
      <c r="C15" t="s">
        <v>65</v>
      </c>
      <c r="D15" t="s">
        <v>101</v>
      </c>
      <c r="E15" t="s">
        <v>102</v>
      </c>
      <c r="F15" t="s">
        <v>103</v>
      </c>
    </row>
    <row r="16" spans="1:6" ht="60" x14ac:dyDescent="0.25">
      <c r="A16" s="15" t="s">
        <v>133</v>
      </c>
      <c r="B16" s="1" t="s">
        <v>54</v>
      </c>
      <c r="C16" t="s">
        <v>65</v>
      </c>
      <c r="D16" t="s">
        <v>104</v>
      </c>
      <c r="E16" t="s">
        <v>105</v>
      </c>
      <c r="F16" t="s">
        <v>106</v>
      </c>
    </row>
    <row r="17" spans="1:6" ht="45" x14ac:dyDescent="0.25">
      <c r="A17" s="15" t="s">
        <v>134</v>
      </c>
      <c r="B17" s="1" t="s">
        <v>55</v>
      </c>
      <c r="C17" t="s">
        <v>65</v>
      </c>
      <c r="D17" t="s">
        <v>107</v>
      </c>
      <c r="E17" t="s">
        <v>88</v>
      </c>
      <c r="F17" t="s">
        <v>108</v>
      </c>
    </row>
    <row r="18" spans="1:6" ht="75" x14ac:dyDescent="0.25">
      <c r="A18" s="15" t="s">
        <v>135</v>
      </c>
      <c r="B18" s="1" t="s">
        <v>56</v>
      </c>
      <c r="C18" t="s">
        <v>65</v>
      </c>
      <c r="D18" t="s">
        <v>109</v>
      </c>
      <c r="E18" t="s">
        <v>110</v>
      </c>
      <c r="F18" t="s">
        <v>111</v>
      </c>
    </row>
    <row r="19" spans="1:6" ht="60" x14ac:dyDescent="0.25">
      <c r="A19" s="15" t="s">
        <v>136</v>
      </c>
      <c r="B19" s="1" t="s">
        <v>57</v>
      </c>
      <c r="C19" t="s">
        <v>65</v>
      </c>
      <c r="D19" t="s">
        <v>112</v>
      </c>
      <c r="E19">
        <v>1152</v>
      </c>
      <c r="F19" t="s">
        <v>113</v>
      </c>
    </row>
    <row r="20" spans="1:6" ht="45" x14ac:dyDescent="0.25">
      <c r="A20" s="15" t="s">
        <v>137</v>
      </c>
      <c r="B20" s="1" t="s">
        <v>58</v>
      </c>
      <c r="C20" t="s">
        <v>65</v>
      </c>
      <c r="D20" t="s">
        <v>114</v>
      </c>
      <c r="E20" t="s">
        <v>105</v>
      </c>
      <c r="F20" t="s">
        <v>115</v>
      </c>
    </row>
    <row r="21" spans="1:6" ht="30" x14ac:dyDescent="0.25">
      <c r="A21" s="15" t="s">
        <v>138</v>
      </c>
      <c r="B21" s="1" t="s">
        <v>59</v>
      </c>
      <c r="C21" t="s">
        <v>65</v>
      </c>
      <c r="D21">
        <v>621421215415</v>
      </c>
      <c r="E21" t="s">
        <v>116</v>
      </c>
      <c r="F21" t="s">
        <v>117</v>
      </c>
    </row>
    <row r="22" spans="1:6" ht="60" x14ac:dyDescent="0.25">
      <c r="A22" s="15" t="s">
        <v>139</v>
      </c>
      <c r="B22" s="1" t="s">
        <v>60</v>
      </c>
      <c r="C22" t="s">
        <v>65</v>
      </c>
      <c r="D22" t="s">
        <v>118</v>
      </c>
      <c r="E22" t="s">
        <v>119</v>
      </c>
      <c r="F22" t="s">
        <v>120</v>
      </c>
    </row>
  </sheetData>
  <conditionalFormatting sqref="C2:C22">
    <cfRule type="cellIs" dxfId="0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</vt:lpstr>
      <vt:lpstr>adjudicados</vt:lpstr>
      <vt:lpstr>adjudicados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dcterms:created xsi:type="dcterms:W3CDTF">2022-10-19T03:36:09Z</dcterms:created>
  <dcterms:modified xsi:type="dcterms:W3CDTF">2024-03-27T13:54:22Z</dcterms:modified>
  <cp:category>Reportes</cp:category>
</cp:coreProperties>
</file>