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13_ncr:1_{C14A49F6-0DC4-4413-AA7D-13D179054BB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M" sheetId="1" r:id="rId1"/>
  </sheets>
  <definedNames>
    <definedName name="_xlnm._FilterDatabase" localSheetId="0" hidden="1">CM!$B$12:$S$14</definedName>
    <definedName name="_xlnm.Print_Area" localSheetId="0">CM!$B$2:$S$14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9" i="1" l="1"/>
  <c r="P18" i="1"/>
  <c r="P15" i="1"/>
  <c r="P20" i="1"/>
  <c r="P13" i="1"/>
  <c r="P16" i="1"/>
  <c r="P14" i="1"/>
  <c r="P17" i="1"/>
  <c r="P22" i="1"/>
  <c r="P21" i="1"/>
</calcChain>
</file>

<file path=xl/sharedStrings.xml><?xml version="1.0" encoding="utf-8"?>
<sst xmlns="http://schemas.openxmlformats.org/spreadsheetml/2006/main" count="120" uniqueCount="73">
  <si>
    <t>Nº</t>
  </si>
  <si>
    <t>NOMBRES</t>
  </si>
  <si>
    <t>DNI</t>
  </si>
  <si>
    <t>ETAPA/FASE</t>
  </si>
  <si>
    <t>UGEL DE PROCEDENCIA</t>
  </si>
  <si>
    <t>MODALIDAD</t>
  </si>
  <si>
    <t>NIVEL/CICLO</t>
  </si>
  <si>
    <t>AREA CURRICULAR</t>
  </si>
  <si>
    <t>ESCALA MAGISTERIAL</t>
  </si>
  <si>
    <t>ESTUDIOS ACADEMICOS</t>
  </si>
  <si>
    <t>TIEMPO DE SERVICIO OFICIALES</t>
  </si>
  <si>
    <t>PUNTAJE TOTAL</t>
  </si>
  <si>
    <t>UGEL RIOJA</t>
  </si>
  <si>
    <t>EBR</t>
  </si>
  <si>
    <t>SANCHEZ</t>
  </si>
  <si>
    <t>DEL AGUILA</t>
  </si>
  <si>
    <t>PEREZ</t>
  </si>
  <si>
    <t>CARRANZA</t>
  </si>
  <si>
    <t>CONDICION</t>
  </si>
  <si>
    <t>DESEMPATE</t>
  </si>
  <si>
    <t>OBSERVACIÓN</t>
  </si>
  <si>
    <t>APTO</t>
  </si>
  <si>
    <t>UNIDAD DE GESTIÓN EDUCATIVA LOCAL DE RIOJA</t>
  </si>
  <si>
    <t>APALLIDO PATERNO</t>
  </si>
  <si>
    <t>APELLIDO MATERNO</t>
  </si>
  <si>
    <t>COMITÉ DE ENCARGATURA DE PROFESORES EN AREAS DE DESEMPEÑO LABORAL DE LA LEY N° 29944</t>
  </si>
  <si>
    <t>(RVM N° 147-2023-MINEDU )</t>
  </si>
  <si>
    <t xml:space="preserve">EXPERIENCIA </t>
  </si>
  <si>
    <t xml:space="preserve"> TERCERA ETAPA - ENCARGATURA COMPLEMENTARIA</t>
  </si>
  <si>
    <t>CARGO: DIRECTIVO</t>
  </si>
  <si>
    <t xml:space="preserve">MORI  </t>
  </si>
  <si>
    <t>ASPAJO VDA DE ALFARO</t>
  </si>
  <si>
    <t>LUZ ELENA</t>
  </si>
  <si>
    <t>Inicial</t>
  </si>
  <si>
    <t>-</t>
  </si>
  <si>
    <t xml:space="preserve">LIMO </t>
  </si>
  <si>
    <t>DIANA SOFIA</t>
  </si>
  <si>
    <t>JUEP</t>
  </si>
  <si>
    <t>CAHUAZA</t>
  </si>
  <si>
    <t>KJERSTI</t>
  </si>
  <si>
    <t>Primaria</t>
  </si>
  <si>
    <t>DIAZ</t>
  </si>
  <si>
    <t>GOMEZ</t>
  </si>
  <si>
    <t>MARIA VICENTA</t>
  </si>
  <si>
    <t>SECUNDARIA</t>
  </si>
  <si>
    <t>CIENCIAS SOCIALES</t>
  </si>
  <si>
    <t>VALERA</t>
  </si>
  <si>
    <t>MIRTHA ALEJANDRIA</t>
  </si>
  <si>
    <t>COMUNICACIÓN</t>
  </si>
  <si>
    <t>MAS</t>
  </si>
  <si>
    <t>GUIVIN</t>
  </si>
  <si>
    <t>IVAN JESUS</t>
  </si>
  <si>
    <t>MATEMATICA</t>
  </si>
  <si>
    <t xml:space="preserve">TERRONES </t>
  </si>
  <si>
    <t>APOLITANO</t>
  </si>
  <si>
    <t>PORFIRIO</t>
  </si>
  <si>
    <t>VASQUEZ</t>
  </si>
  <si>
    <t>MARITHE EMPERATRIZ</t>
  </si>
  <si>
    <t>ALIAGA</t>
  </si>
  <si>
    <t>FELIX ARTURO</t>
  </si>
  <si>
    <t>EDUCACIÓN FISICA</t>
  </si>
  <si>
    <t>SAMAME</t>
  </si>
  <si>
    <t>LUZ VICTORIA</t>
  </si>
  <si>
    <t>TÉCNICO PRODUCTIVA</t>
  </si>
  <si>
    <t>TERCERA ETAPA/ FASE I</t>
  </si>
  <si>
    <t>TERCERA ETAPA - FASE I</t>
  </si>
  <si>
    <t>RECLAMO PROCEDENTE:CUENTA CON DIPLOMADO CONFORME A LO ESTABLECIDO EN LA NORMA TECNICA
ACREDITA 4 AÑOS DE EXPERIENCIA EN EL CARGO AL QUE POSTULA</t>
  </si>
  <si>
    <t>RECLAMO PROCEDENTE:4CUENTA CON MAESTRIA DE ACUERDO A LO ESTABLECIDO EN LA NORMA TECNICA</t>
  </si>
  <si>
    <t>RECLAMO PROCEDENTE: CUENTA CON DIPLOMADO CONFORME A LO ESTABLECIDO EN LA NORMA TECNICA</t>
  </si>
  <si>
    <t>RECLAMO PROCEDENTE: CUENTA CON DIPLOMADO DE ACUERDO A LO ESTABLECIDO EN LA NORMA TECNICA
ACREDITA 3 AÑOS DE EXPERIENCIA EN EL CARGO AL QUE POSTULA</t>
  </si>
  <si>
    <t>RECLAMO PROCEDENTE: CEUNTA CON DIPLOMADO CONFORME A LO ESTABLECIDO EN LA NORMA TECNICA
ACREDITA UN AÑO DE EXPERIENCIA EN OTRO CARGO DISTINTO AL QUE POSTULA</t>
  </si>
  <si>
    <t>RECLAMO PROCEDENTE: CUENTA CON UN DIPLOMADO CONFORME A LO ESTABLECIDO EN LA NORMA TECNICA
RECLAMO NO PROCEDENTE: EL TITULO DE LICENCIADO EN EDUCACION ES PARTE DE LA COMPLEMENTACION ACADEMICA</t>
  </si>
  <si>
    <t>CUADRO DE MÉRITOS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</si>
</sst>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164" fontId="1" fillId="2" borderId="9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textRotation="90" wrapText="1"/>
    </xf>
    <xf numFmtId="0" fontId="1" fillId="3" borderId="9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vertical="center"/>
    </xf>
    <xf numFmtId="0" fontId="1" fillId="3" borderId="9" xfId="0" applyFont="1" applyFill="1" applyBorder="1" applyAlignment="1">
      <alignment vertical="center"/>
    </xf>
    <xf numFmtId="0" fontId="0" fillId="3" borderId="9" xfId="0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vertical="center" wrapText="1"/>
    </xf>
    <xf numFmtId="164" fontId="1" fillId="3" borderId="9" xfId="0" applyNumberFormat="1" applyFont="1" applyFill="1" applyBorder="1" applyAlignment="1">
      <alignment horizontal="center" vertical="center"/>
    </xf>
    <xf numFmtId="0" fontId="0" fillId="3" borderId="9" xfId="0" applyFill="1" applyBorder="1" applyAlignment="1">
      <alignment vertical="center" wrapText="1"/>
    </xf>
    <xf numFmtId="0" fontId="2" fillId="4" borderId="4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</cellXfs>
  <cellStyles count="1">
    <cellStyle name="Normal" xfId="0" builtinId="0"/>
  </cellStyles>
  <dxfs count="28">
    <dxf>
      <fill>
        <patternFill>
          <bgColor theme="6" tint="0.79998168889431442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theme="6" tint="0.79998168889431442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theme="6" tint="0.79998168889431442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theme="6" tint="0.79998168889431442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theme="6" tint="0.79998168889431442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theme="6" tint="0.79998168889431442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theme="6" tint="0.79998168889431442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Medium9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392207</xdr:colOff>
      <xdr:row>0</xdr:row>
      <xdr:rowOff>195603</xdr:rowOff>
    </xdr:from>
    <xdr:to>
      <xdr:col>4</xdr:col>
      <xdr:colOff>582707</xdr:colOff>
      <xdr:row>8</xdr:row>
      <xdr:rowOff>221116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C6E84ABF-BA24-75C3-48AC-5E0763FC1AC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/>
      </xdr:blipFill>
      <xdr:spPr>
        <a:xfrm>
          <a:off x="953502" y="195603"/>
          <a:ext cx="1891393" cy="18369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2"/>
  <sheetViews>
    <sheetView showGridLines="0" tabSelected="1" topLeftCell="A6" zoomScale="70" zoomScaleNormal="70" workbookViewId="0">
      <selection activeCell="F19" sqref="F19"/>
    </sheetView>
  </sheetViews>
  <sheetFormatPr baseColWidth="10" defaultColWidth="9.109375" defaultRowHeight="14.4" x14ac:dyDescent="0.3"/>
  <cols>
    <col min="1" max="1" width="4.44140625" style="2" customWidth="1"/>
    <col min="2" max="2" width="4" style="4" customWidth="1"/>
    <col min="3" max="5" width="12.6640625" style="6" customWidth="1"/>
    <col min="6" max="6" width="12.109375" style="3" bestFit="1" customWidth="1"/>
    <col min="7" max="7" width="20.109375" style="7" customWidth="1"/>
    <col min="8" max="8" width="14.44140625" style="7" customWidth="1"/>
    <col min="9" max="9" width="12" style="1" bestFit="1" customWidth="1"/>
    <col min="10" max="10" width="15.6640625" style="1" bestFit="1" customWidth="1"/>
    <col min="11" max="11" width="13.5546875" style="7" customWidth="1"/>
    <col min="12" max="16" width="6.5546875" style="2" customWidth="1"/>
    <col min="17" max="17" width="10.6640625" style="1" bestFit="1" customWidth="1"/>
    <col min="18" max="18" width="8.33203125" style="6" bestFit="1" customWidth="1"/>
    <col min="19" max="19" width="77.77734375" style="6" customWidth="1"/>
    <col min="20" max="20" width="7.6640625" style="2" customWidth="1"/>
    <col min="21" max="21" width="1.88671875" style="2" customWidth="1"/>
    <col min="22" max="22" width="3.44140625" style="2" customWidth="1"/>
    <col min="23" max="16384" width="9.109375" style="2"/>
  </cols>
  <sheetData>
    <row r="1" spans="1:19" ht="15" thickBot="1" x14ac:dyDescent="0.35"/>
    <row r="2" spans="1:19" ht="17.399999999999999" x14ac:dyDescent="0.3">
      <c r="B2" s="25" t="s">
        <v>22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7"/>
    </row>
    <row r="3" spans="1:19" ht="17.399999999999999" x14ac:dyDescent="0.3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1"/>
    </row>
    <row r="4" spans="1:19" ht="17.399999999999999" x14ac:dyDescent="0.3">
      <c r="B4" s="19" t="s">
        <v>25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1"/>
    </row>
    <row r="5" spans="1:19" ht="17.399999999999999" x14ac:dyDescent="0.3">
      <c r="B5" s="19" t="s">
        <v>26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1"/>
    </row>
    <row r="6" spans="1:19" ht="17.399999999999999" x14ac:dyDescent="0.3">
      <c r="B6" s="19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1"/>
    </row>
    <row r="7" spans="1:19" ht="17.399999999999999" x14ac:dyDescent="0.3">
      <c r="B7" s="19" t="s">
        <v>28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1"/>
    </row>
    <row r="8" spans="1:19" ht="17.399999999999999" x14ac:dyDescent="0.3">
      <c r="B8" s="19" t="s">
        <v>72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1"/>
    </row>
    <row r="9" spans="1:19" ht="18" thickBot="1" x14ac:dyDescent="0.35">
      <c r="B9" s="22" t="s">
        <v>29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4"/>
    </row>
    <row r="12" spans="1:19" s="5" customFormat="1" ht="96.6" x14ac:dyDescent="0.3">
      <c r="B12" s="8" t="s">
        <v>0</v>
      </c>
      <c r="C12" s="8" t="s">
        <v>23</v>
      </c>
      <c r="D12" s="8" t="s">
        <v>24</v>
      </c>
      <c r="E12" s="8" t="s">
        <v>1</v>
      </c>
      <c r="F12" s="9" t="s">
        <v>2</v>
      </c>
      <c r="G12" s="8" t="s">
        <v>3</v>
      </c>
      <c r="H12" s="8" t="s">
        <v>4</v>
      </c>
      <c r="I12" s="8" t="s">
        <v>5</v>
      </c>
      <c r="J12" s="8" t="s">
        <v>6</v>
      </c>
      <c r="K12" s="8" t="s">
        <v>7</v>
      </c>
      <c r="L12" s="10" t="s">
        <v>8</v>
      </c>
      <c r="M12" s="10" t="s">
        <v>9</v>
      </c>
      <c r="N12" s="10" t="s">
        <v>10</v>
      </c>
      <c r="O12" s="10" t="s">
        <v>27</v>
      </c>
      <c r="P12" s="10" t="s">
        <v>11</v>
      </c>
      <c r="Q12" s="10" t="s">
        <v>18</v>
      </c>
      <c r="R12" s="10" t="s">
        <v>19</v>
      </c>
      <c r="S12" s="8" t="s">
        <v>20</v>
      </c>
    </row>
    <row r="13" spans="1:19" s="5" customFormat="1" ht="28.8" x14ac:dyDescent="0.3">
      <c r="B13" s="8">
        <v>1</v>
      </c>
      <c r="C13" s="8" t="s">
        <v>14</v>
      </c>
      <c r="D13" s="8" t="s">
        <v>46</v>
      </c>
      <c r="E13" s="8" t="s">
        <v>47</v>
      </c>
      <c r="F13" s="9">
        <v>42175278</v>
      </c>
      <c r="G13" s="8" t="s">
        <v>64</v>
      </c>
      <c r="H13" s="8" t="s">
        <v>12</v>
      </c>
      <c r="I13" s="8" t="s">
        <v>13</v>
      </c>
      <c r="J13" s="8" t="s">
        <v>44</v>
      </c>
      <c r="K13" s="8" t="s">
        <v>48</v>
      </c>
      <c r="L13" s="12">
        <v>12</v>
      </c>
      <c r="M13" s="12">
        <v>7</v>
      </c>
      <c r="N13" s="12">
        <v>6</v>
      </c>
      <c r="O13" s="12">
        <v>6</v>
      </c>
      <c r="P13" s="13">
        <f>SUM(L13:O13)</f>
        <v>31</v>
      </c>
      <c r="Q13" s="14" t="s">
        <v>21</v>
      </c>
      <c r="R13" s="10"/>
      <c r="S13" s="8" t="s">
        <v>67</v>
      </c>
    </row>
    <row r="14" spans="1:19" ht="57.6" x14ac:dyDescent="0.3">
      <c r="B14" s="8">
        <v>2</v>
      </c>
      <c r="C14" s="8" t="s">
        <v>41</v>
      </c>
      <c r="D14" s="8" t="s">
        <v>42</v>
      </c>
      <c r="E14" s="8" t="s">
        <v>43</v>
      </c>
      <c r="F14" s="9">
        <v>33429684</v>
      </c>
      <c r="G14" s="8" t="s">
        <v>64</v>
      </c>
      <c r="H14" s="8" t="s">
        <v>12</v>
      </c>
      <c r="I14" s="8" t="s">
        <v>13</v>
      </c>
      <c r="J14" s="8" t="s">
        <v>44</v>
      </c>
      <c r="K14" s="8" t="s">
        <v>45</v>
      </c>
      <c r="L14" s="12">
        <v>15</v>
      </c>
      <c r="M14" s="12">
        <v>2</v>
      </c>
      <c r="N14" s="12">
        <v>9.5</v>
      </c>
      <c r="O14" s="12">
        <v>1.5</v>
      </c>
      <c r="P14" s="13">
        <f>SUM(L14:O14)</f>
        <v>28</v>
      </c>
      <c r="Q14" s="14" t="s">
        <v>21</v>
      </c>
      <c r="R14" s="10"/>
      <c r="S14" s="8" t="s">
        <v>71</v>
      </c>
    </row>
    <row r="15" spans="1:19" customFormat="1" ht="43.2" x14ac:dyDescent="0.3">
      <c r="A15" s="5"/>
      <c r="B15" s="8">
        <v>3</v>
      </c>
      <c r="C15" s="8" t="s">
        <v>56</v>
      </c>
      <c r="D15" s="8" t="s">
        <v>16</v>
      </c>
      <c r="E15" s="8" t="s">
        <v>57</v>
      </c>
      <c r="F15" s="9">
        <v>40605100</v>
      </c>
      <c r="G15" s="8" t="s">
        <v>64</v>
      </c>
      <c r="H15" s="8" t="s">
        <v>12</v>
      </c>
      <c r="I15" s="8" t="s">
        <v>13</v>
      </c>
      <c r="J15" s="8" t="s">
        <v>44</v>
      </c>
      <c r="K15" s="8" t="s">
        <v>48</v>
      </c>
      <c r="L15" s="12">
        <v>12</v>
      </c>
      <c r="M15" s="12">
        <v>2</v>
      </c>
      <c r="N15" s="12">
        <v>6.5</v>
      </c>
      <c r="O15" s="12">
        <v>7</v>
      </c>
      <c r="P15" s="13">
        <f>SUM(L15:O15)</f>
        <v>27.5</v>
      </c>
      <c r="Q15" s="14" t="s">
        <v>21</v>
      </c>
      <c r="R15" s="10"/>
      <c r="S15" s="8" t="s">
        <v>66</v>
      </c>
    </row>
    <row r="16" spans="1:19" customFormat="1" ht="43.2" x14ac:dyDescent="0.3">
      <c r="A16" s="5"/>
      <c r="B16" s="8">
        <v>4</v>
      </c>
      <c r="C16" s="8" t="s">
        <v>49</v>
      </c>
      <c r="D16" s="8" t="s">
        <v>50</v>
      </c>
      <c r="E16" s="8" t="s">
        <v>51</v>
      </c>
      <c r="F16" s="9">
        <v>40456471</v>
      </c>
      <c r="G16" s="8" t="s">
        <v>64</v>
      </c>
      <c r="H16" s="8" t="s">
        <v>12</v>
      </c>
      <c r="I16" s="8" t="s">
        <v>13</v>
      </c>
      <c r="J16" s="8" t="s">
        <v>44</v>
      </c>
      <c r="K16" s="8" t="s">
        <v>52</v>
      </c>
      <c r="L16" s="12">
        <v>12</v>
      </c>
      <c r="M16" s="12">
        <v>2</v>
      </c>
      <c r="N16" s="12">
        <v>10</v>
      </c>
      <c r="O16" s="12">
        <v>3</v>
      </c>
      <c r="P16" s="13">
        <f>SUM(L16:O16)</f>
        <v>27</v>
      </c>
      <c r="Q16" s="14" t="s">
        <v>21</v>
      </c>
      <c r="R16" s="10"/>
      <c r="S16" s="8" t="s">
        <v>69</v>
      </c>
    </row>
    <row r="17" spans="1:19" customFormat="1" ht="28.8" x14ac:dyDescent="0.3">
      <c r="B17" s="8">
        <v>5</v>
      </c>
      <c r="C17" s="8" t="s">
        <v>37</v>
      </c>
      <c r="D17" s="8" t="s">
        <v>38</v>
      </c>
      <c r="E17" s="8" t="s">
        <v>39</v>
      </c>
      <c r="F17" s="9">
        <v>1053383</v>
      </c>
      <c r="G17" s="8" t="s">
        <v>65</v>
      </c>
      <c r="H17" s="8" t="s">
        <v>12</v>
      </c>
      <c r="I17" s="8" t="s">
        <v>13</v>
      </c>
      <c r="J17" s="8" t="s">
        <v>40</v>
      </c>
      <c r="K17" s="8" t="s">
        <v>34</v>
      </c>
      <c r="L17" s="12">
        <v>6</v>
      </c>
      <c r="M17" s="12"/>
      <c r="N17" s="12">
        <v>5</v>
      </c>
      <c r="O17" s="12">
        <v>14</v>
      </c>
      <c r="P17" s="13">
        <f>SUBTOTAL(9,L17:O17)</f>
        <v>25</v>
      </c>
      <c r="Q17" s="14" t="s">
        <v>21</v>
      </c>
      <c r="R17" s="10"/>
      <c r="S17" s="8"/>
    </row>
    <row r="18" spans="1:19" customFormat="1" ht="43.2" x14ac:dyDescent="0.3">
      <c r="B18" s="8">
        <v>6</v>
      </c>
      <c r="C18" s="8" t="s">
        <v>41</v>
      </c>
      <c r="D18" s="8" t="s">
        <v>58</v>
      </c>
      <c r="E18" s="8" t="s">
        <v>59</v>
      </c>
      <c r="F18" s="9">
        <v>27075763</v>
      </c>
      <c r="G18" s="8" t="s">
        <v>64</v>
      </c>
      <c r="H18" s="8" t="s">
        <v>12</v>
      </c>
      <c r="I18" s="8" t="s">
        <v>13</v>
      </c>
      <c r="J18" s="8" t="s">
        <v>44</v>
      </c>
      <c r="K18" s="8" t="s">
        <v>60</v>
      </c>
      <c r="L18" s="12">
        <v>9</v>
      </c>
      <c r="M18" s="12">
        <v>2</v>
      </c>
      <c r="N18" s="12">
        <v>10</v>
      </c>
      <c r="O18" s="12">
        <v>1</v>
      </c>
      <c r="P18" s="13">
        <f>SUM(L18:O18)</f>
        <v>22</v>
      </c>
      <c r="Q18" s="14" t="s">
        <v>21</v>
      </c>
      <c r="R18" s="10"/>
      <c r="S18" s="8" t="s">
        <v>70</v>
      </c>
    </row>
    <row r="19" spans="1:19" customFormat="1" ht="28.8" x14ac:dyDescent="0.3">
      <c r="B19" s="8">
        <v>7</v>
      </c>
      <c r="C19" s="8" t="s">
        <v>61</v>
      </c>
      <c r="D19" s="8" t="s">
        <v>17</v>
      </c>
      <c r="E19" s="8" t="s">
        <v>62</v>
      </c>
      <c r="F19" s="9">
        <v>17550786</v>
      </c>
      <c r="G19" s="8" t="s">
        <v>64</v>
      </c>
      <c r="H19" s="8" t="s">
        <v>12</v>
      </c>
      <c r="I19" s="8" t="s">
        <v>13</v>
      </c>
      <c r="J19" s="8" t="s">
        <v>63</v>
      </c>
      <c r="K19" s="8" t="s">
        <v>34</v>
      </c>
      <c r="L19" s="12">
        <v>9</v>
      </c>
      <c r="M19" s="12">
        <v>0</v>
      </c>
      <c r="N19" s="12">
        <v>10</v>
      </c>
      <c r="O19" s="12">
        <v>3</v>
      </c>
      <c r="P19" s="13">
        <f>SUM(L19:O19)</f>
        <v>22</v>
      </c>
      <c r="Q19" s="14" t="s">
        <v>21</v>
      </c>
      <c r="R19" s="10"/>
      <c r="S19" s="8"/>
    </row>
    <row r="20" spans="1:19" customFormat="1" ht="28.8" x14ac:dyDescent="0.3">
      <c r="B20" s="8">
        <v>8</v>
      </c>
      <c r="C20" s="8" t="s">
        <v>53</v>
      </c>
      <c r="D20" s="8" t="s">
        <v>54</v>
      </c>
      <c r="E20" s="8" t="s">
        <v>55</v>
      </c>
      <c r="F20" s="9">
        <v>26686817</v>
      </c>
      <c r="G20" s="8" t="s">
        <v>64</v>
      </c>
      <c r="H20" s="8" t="s">
        <v>12</v>
      </c>
      <c r="I20" s="8" t="s">
        <v>13</v>
      </c>
      <c r="J20" s="8" t="s">
        <v>44</v>
      </c>
      <c r="K20" s="8" t="s">
        <v>48</v>
      </c>
      <c r="L20" s="12">
        <v>9</v>
      </c>
      <c r="M20" s="12">
        <v>0</v>
      </c>
      <c r="N20" s="12">
        <v>10</v>
      </c>
      <c r="O20" s="12">
        <v>2.5</v>
      </c>
      <c r="P20" s="13">
        <f>SUM(L20:O20)</f>
        <v>21.5</v>
      </c>
      <c r="Q20" s="14" t="s">
        <v>21</v>
      </c>
      <c r="R20" s="10"/>
      <c r="S20" s="8"/>
    </row>
    <row r="21" spans="1:19" customFormat="1" ht="28.8" x14ac:dyDescent="0.3">
      <c r="B21" s="8">
        <v>9</v>
      </c>
      <c r="C21" s="8" t="s">
        <v>30</v>
      </c>
      <c r="D21" s="8" t="s">
        <v>31</v>
      </c>
      <c r="E21" s="8" t="s">
        <v>32</v>
      </c>
      <c r="F21" s="9">
        <v>1045048</v>
      </c>
      <c r="G21" s="8" t="s">
        <v>65</v>
      </c>
      <c r="H21" s="8" t="s">
        <v>12</v>
      </c>
      <c r="I21" s="8" t="s">
        <v>13</v>
      </c>
      <c r="J21" s="8" t="s">
        <v>33</v>
      </c>
      <c r="K21" s="8" t="s">
        <v>34</v>
      </c>
      <c r="L21" s="12">
        <v>3</v>
      </c>
      <c r="M21" s="12">
        <v>10.5</v>
      </c>
      <c r="N21" s="12">
        <v>1</v>
      </c>
      <c r="O21" s="12">
        <v>0</v>
      </c>
      <c r="P21" s="13">
        <f>SUBTOTAL(9,L21:O21)</f>
        <v>14.5</v>
      </c>
      <c r="Q21" s="14" t="s">
        <v>21</v>
      </c>
      <c r="R21" s="10"/>
      <c r="S21" s="8"/>
    </row>
    <row r="22" spans="1:19" customFormat="1" ht="28.8" x14ac:dyDescent="0.3">
      <c r="A22" s="5"/>
      <c r="B22" s="8">
        <v>10</v>
      </c>
      <c r="C22" s="15" t="s">
        <v>35</v>
      </c>
      <c r="D22" s="16" t="s">
        <v>15</v>
      </c>
      <c r="E22" s="16" t="s">
        <v>36</v>
      </c>
      <c r="F22" s="17">
        <v>43669779</v>
      </c>
      <c r="G22" s="11" t="s">
        <v>65</v>
      </c>
      <c r="H22" s="11" t="s">
        <v>12</v>
      </c>
      <c r="I22" s="15" t="s">
        <v>13</v>
      </c>
      <c r="J22" s="15" t="s">
        <v>33</v>
      </c>
      <c r="K22" s="11" t="s">
        <v>34</v>
      </c>
      <c r="L22" s="12">
        <v>6</v>
      </c>
      <c r="M22" s="12">
        <v>2</v>
      </c>
      <c r="N22" s="12">
        <v>2.5</v>
      </c>
      <c r="O22" s="12">
        <v>0</v>
      </c>
      <c r="P22" s="13">
        <f>SUBTOTAL(9,L22:O22)</f>
        <v>10.5</v>
      </c>
      <c r="Q22" s="14" t="s">
        <v>21</v>
      </c>
      <c r="R22" s="18"/>
      <c r="S22" s="18" t="s">
        <v>68</v>
      </c>
    </row>
  </sheetData>
  <autoFilter ref="B12:S14" xr:uid="{00000000-0009-0000-0000-000000000000}"/>
  <sortState xmlns:xlrd2="http://schemas.microsoft.com/office/spreadsheetml/2017/richdata2" ref="B13:S22">
    <sortCondition descending="1" ref="P13:P22"/>
  </sortState>
  <mergeCells count="8">
    <mergeCell ref="B6:S6"/>
    <mergeCell ref="B7:S7"/>
    <mergeCell ref="B8:S8"/>
    <mergeCell ref="B9:S9"/>
    <mergeCell ref="B2:S2"/>
    <mergeCell ref="B3:S3"/>
    <mergeCell ref="B4:S4"/>
    <mergeCell ref="B5:S5"/>
  </mergeCells>
  <conditionalFormatting sqref="L13:Q13 B14:F14 H14:S14 B17 B20">
    <cfRule type="expression" dxfId="27" priority="86">
      <formula>#REF!="RETIRADO"</formula>
    </cfRule>
    <cfRule type="expression" priority="87">
      <formula>#REF!="EN ESPERA"</formula>
    </cfRule>
    <cfRule type="expression" dxfId="26" priority="88">
      <formula>#REF!="NO SE PRESENTÓ"</formula>
    </cfRule>
    <cfRule type="expression" dxfId="25" priority="89">
      <formula>#REF!="NO ADJUDICÓ"</formula>
    </cfRule>
    <cfRule type="expression" dxfId="24" priority="90">
      <formula>#REF!="ADJUDICÓ"</formula>
    </cfRule>
  </conditionalFormatting>
  <conditionalFormatting sqref="L15:Q15">
    <cfRule type="expression" dxfId="23" priority="26">
      <formula>#REF!="RETIRADO"</formula>
    </cfRule>
    <cfRule type="expression" priority="27">
      <formula>#REF!="EN ESPERA"</formula>
    </cfRule>
    <cfRule type="expression" dxfId="22" priority="28">
      <formula>#REF!="NO SE PRESENTÓ"</formula>
    </cfRule>
    <cfRule type="expression" dxfId="21" priority="29">
      <formula>#REF!="NO ADJUDICÓ"</formula>
    </cfRule>
    <cfRule type="expression" dxfId="20" priority="30">
      <formula>#REF!="ADJUDICÓ"</formula>
    </cfRule>
  </conditionalFormatting>
  <conditionalFormatting sqref="L16:Q16">
    <cfRule type="expression" dxfId="19" priority="21">
      <formula>#REF!="RETIRADO"</formula>
    </cfRule>
    <cfRule type="expression" priority="22">
      <formula>#REF!="EN ESPERA"</formula>
    </cfRule>
    <cfRule type="expression" dxfId="18" priority="23">
      <formula>#REF!="NO SE PRESENTÓ"</formula>
    </cfRule>
    <cfRule type="expression" dxfId="17" priority="24">
      <formula>#REF!="NO ADJUDICÓ"</formula>
    </cfRule>
    <cfRule type="expression" dxfId="16" priority="25">
      <formula>#REF!="ADJUDICÓ"</formula>
    </cfRule>
  </conditionalFormatting>
  <conditionalFormatting sqref="L19:Q21 Q18">
    <cfRule type="expression" dxfId="15" priority="16">
      <formula>#REF!="RETIRADO"</formula>
    </cfRule>
    <cfRule type="expression" priority="17">
      <formula>#REF!="EN ESPERA"</formula>
    </cfRule>
    <cfRule type="expression" dxfId="14" priority="18">
      <formula>#REF!="NO SE PRESENTÓ"</formula>
    </cfRule>
    <cfRule type="expression" dxfId="13" priority="19">
      <formula>#REF!="NO ADJUDICÓ"</formula>
    </cfRule>
    <cfRule type="expression" dxfId="12" priority="20">
      <formula>#REF!="ADJUDICÓ"</formula>
    </cfRule>
  </conditionalFormatting>
  <conditionalFormatting sqref="L18:P18">
    <cfRule type="expression" dxfId="11" priority="11">
      <formula>#REF!="RETIRADO"</formula>
    </cfRule>
    <cfRule type="expression" priority="12">
      <formula>#REF!="EN ESPERA"</formula>
    </cfRule>
    <cfRule type="expression" dxfId="10" priority="13">
      <formula>#REF!="NO SE PRESENTÓ"</formula>
    </cfRule>
    <cfRule type="expression" dxfId="9" priority="14">
      <formula>#REF!="NO ADJUDICÓ"</formula>
    </cfRule>
    <cfRule type="expression" dxfId="8" priority="15">
      <formula>#REF!="ADJUDICÓ"</formula>
    </cfRule>
  </conditionalFormatting>
  <conditionalFormatting sqref="L17:Q17">
    <cfRule type="expression" dxfId="7" priority="6">
      <formula>#REF!="RETIRADO"</formula>
    </cfRule>
    <cfRule type="expression" priority="7">
      <formula>#REF!="EN ESPERA"</formula>
    </cfRule>
    <cfRule type="expression" dxfId="6" priority="8">
      <formula>#REF!="NO SE PRESENTÓ"</formula>
    </cfRule>
    <cfRule type="expression" dxfId="5" priority="9">
      <formula>#REF!="NO ADJUDICÓ"</formula>
    </cfRule>
    <cfRule type="expression" dxfId="4" priority="10">
      <formula>#REF!="ADJUDICÓ"</formula>
    </cfRule>
  </conditionalFormatting>
  <conditionalFormatting sqref="L22:Q22">
    <cfRule type="expression" dxfId="3" priority="1">
      <formula>#REF!="RETIRADO"</formula>
    </cfRule>
    <cfRule type="expression" priority="2">
      <formula>#REF!="EN ESPERA"</formula>
    </cfRule>
    <cfRule type="expression" dxfId="2" priority="3">
      <formula>#REF!="NO SE PRESENTÓ"</formula>
    </cfRule>
    <cfRule type="expression" dxfId="1" priority="4">
      <formula>#REF!="NO ADJUDICÓ"</formula>
    </cfRule>
    <cfRule type="expression" dxfId="0" priority="5">
      <formula>#REF!="ADJUDICÓ"</formula>
    </cfRule>
  </conditionalFormatting>
  <pageMargins left="0.7" right="0.7" top="0.27" bottom="0.75" header="2.75" footer="0.3"/>
  <pageSetup paperSize="9" scale="6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CM</vt:lpstr>
      <vt:lpstr>CM!Área_de_impresión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2024-01-12T03:14:47Z</dcterms:modified>
</cp:coreProperties>
</file>