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ONTRATO AUXILIAR DE EDUCACION 2023\"/>
    </mc:Choice>
  </mc:AlternateContent>
  <bookViews>
    <workbookView xWindow="0" yWindow="0" windowWidth="28800" windowHeight="12330"/>
  </bookViews>
  <sheets>
    <sheet name="EBE" sheetId="3" r:id="rId1"/>
  </sheets>
  <definedNames>
    <definedName name="_xlnm._FilterDatabase" localSheetId="0" hidden="1">EBE!$A$2:$Y$17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1" i="3" l="1"/>
  <c r="N15" i="3"/>
  <c r="Q15" i="3" s="1"/>
  <c r="U15" i="3" s="1"/>
  <c r="N5" i="3"/>
  <c r="Q5" i="3" s="1"/>
  <c r="U5" i="3" s="1"/>
  <c r="N16" i="3"/>
  <c r="Q16" i="3" s="1"/>
  <c r="U16" i="3" s="1"/>
  <c r="N17" i="3"/>
  <c r="Q17" i="3" s="1"/>
  <c r="U17" i="3" s="1"/>
  <c r="N12" i="3"/>
  <c r="Q12" i="3" s="1"/>
  <c r="U12" i="3" s="1"/>
  <c r="N7" i="3"/>
  <c r="Q7" i="3" s="1"/>
  <c r="U7" i="3" s="1"/>
  <c r="N9" i="3"/>
  <c r="Q9" i="3" s="1"/>
  <c r="U9" i="3" s="1"/>
  <c r="N8" i="3"/>
  <c r="Q8" i="3" s="1"/>
  <c r="U8" i="3" s="1"/>
  <c r="N10" i="3"/>
  <c r="Q10" i="3" s="1"/>
  <c r="U10" i="3" s="1"/>
  <c r="N13" i="3"/>
  <c r="Q13" i="3" s="1"/>
  <c r="U13" i="3" s="1"/>
  <c r="N6" i="3"/>
  <c r="Q6" i="3" s="1"/>
  <c r="U6" i="3" s="1"/>
  <c r="N14" i="3"/>
  <c r="Q14" i="3" s="1"/>
  <c r="U14" i="3" s="1"/>
  <c r="N4" i="3"/>
  <c r="Q4" i="3" s="1"/>
  <c r="U4" i="3" s="1"/>
  <c r="N3" i="3"/>
  <c r="Q3" i="3" s="1"/>
  <c r="R3" i="3" s="1"/>
  <c r="U3" i="3" s="1"/>
  <c r="N11" i="3"/>
  <c r="Q11" i="3" s="1"/>
</calcChain>
</file>

<file path=xl/sharedStrings.xml><?xml version="1.0" encoding="utf-8"?>
<sst xmlns="http://schemas.openxmlformats.org/spreadsheetml/2006/main" count="146" uniqueCount="89">
  <si>
    <t>Nro</t>
  </si>
  <si>
    <t>REGION</t>
  </si>
  <si>
    <t>UGEL</t>
  </si>
  <si>
    <t>NIVEL</t>
  </si>
  <si>
    <t>DOCUMENTO</t>
  </si>
  <si>
    <t>AP_PATERNO</t>
  </si>
  <si>
    <t>AP_MATERNO</t>
  </si>
  <si>
    <t>NOMBRES</t>
  </si>
  <si>
    <t>EXPEDIENTE</t>
  </si>
  <si>
    <t>ESTUDIOS SUPERIORES</t>
  </si>
  <si>
    <t>TITULOS SEGUNDA ESPECIALIDAD</t>
  </si>
  <si>
    <t>TITULO PROFESIONAL TECNICO</t>
  </si>
  <si>
    <t>CAPACITACION</t>
  </si>
  <si>
    <t>EXP. EN EL CARGO DE AUXILIAR DE EDUCACIÓN</t>
  </si>
  <si>
    <t>EXP. LABORAL EN LA MODALIDAD O NIVEL EDUCATIVO AL QUE POSTULA</t>
  </si>
  <si>
    <t>TOTAL</t>
  </si>
  <si>
    <t>15% DISCAPACIDAD</t>
  </si>
  <si>
    <t>10% LICENCIADO FF.AA.</t>
  </si>
  <si>
    <t>DEPORTISTA CALIFICADO</t>
  </si>
  <si>
    <t>PUNTAJE_TOTAL</t>
  </si>
  <si>
    <t>SITUACION</t>
  </si>
  <si>
    <t>OBSERVACION</t>
  </si>
  <si>
    <t>SAN MARTIN</t>
  </si>
  <si>
    <t>UGEL RIOJA</t>
  </si>
  <si>
    <t>APTO</t>
  </si>
  <si>
    <t>SANCHEZ</t>
  </si>
  <si>
    <t>AGUILAR</t>
  </si>
  <si>
    <t>CIEZA</t>
  </si>
  <si>
    <t>VEGA</t>
  </si>
  <si>
    <t>CHAVEZ</t>
  </si>
  <si>
    <t>GARCIA</t>
  </si>
  <si>
    <t>VASQUEZ</t>
  </si>
  <si>
    <t>VARGAS</t>
  </si>
  <si>
    <t>VILLALOBOS</t>
  </si>
  <si>
    <t>MILIAN</t>
  </si>
  <si>
    <t>FERNANDEZ</t>
  </si>
  <si>
    <t>CALLE</t>
  </si>
  <si>
    <t>SALAZAR</t>
  </si>
  <si>
    <t>GOLAC</t>
  </si>
  <si>
    <t>PINEDO</t>
  </si>
  <si>
    <t>REATEGUI</t>
  </si>
  <si>
    <t>ORTIZ</t>
  </si>
  <si>
    <t>LEONOR</t>
  </si>
  <si>
    <t>JULCAHUANCA</t>
  </si>
  <si>
    <t>OTILIA</t>
  </si>
  <si>
    <t>MENDOZA</t>
  </si>
  <si>
    <t>SANDRA PAMELA</t>
  </si>
  <si>
    <t>AREVALO</t>
  </si>
  <si>
    <t>ARACELY</t>
  </si>
  <si>
    <t>HUAMURO</t>
  </si>
  <si>
    <t>SARAI</t>
  </si>
  <si>
    <t>MAYTA</t>
  </si>
  <si>
    <t>SHARY LOIDID</t>
  </si>
  <si>
    <t>CARMEN TERESA</t>
  </si>
  <si>
    <t>FLOR DE MARIA</t>
  </si>
  <si>
    <t>KARIN ELIZABETH</t>
  </si>
  <si>
    <t>PICON</t>
  </si>
  <si>
    <t>ANGELES</t>
  </si>
  <si>
    <t>CHUQUIBALA</t>
  </si>
  <si>
    <t>ROSMERI</t>
  </si>
  <si>
    <t>PERALTA</t>
  </si>
  <si>
    <t>40792081</t>
  </si>
  <si>
    <t>40933297</t>
  </si>
  <si>
    <t>73637541</t>
  </si>
  <si>
    <t>75311686</t>
  </si>
  <si>
    <t>47565413</t>
  </si>
  <si>
    <t>74635398</t>
  </si>
  <si>
    <t>47039039</t>
  </si>
  <si>
    <t>42556696</t>
  </si>
  <si>
    <t>45222110</t>
  </si>
  <si>
    <t>00826048</t>
  </si>
  <si>
    <t>44342380</t>
  </si>
  <si>
    <t>41406307</t>
  </si>
  <si>
    <t>Fundamentación del Reclamo</t>
  </si>
  <si>
    <t>ULTIMO CRITERIO PARA DESEMPATE - FECHA EMISION DIPLOMA (o constancia) DE ESTUDIOS SUPERIORES</t>
  </si>
  <si>
    <t>puntaje formación académica</t>
  </si>
  <si>
    <t>01054621</t>
  </si>
  <si>
    <t>TRONCOS</t>
  </si>
  <si>
    <t>MARCHAN</t>
  </si>
  <si>
    <t>NATALIA</t>
  </si>
  <si>
    <t>NO APTO</t>
  </si>
  <si>
    <t>73600044</t>
  </si>
  <si>
    <t>DIANA</t>
  </si>
  <si>
    <t>41105684</t>
  </si>
  <si>
    <t>ALTAMIRANO</t>
  </si>
  <si>
    <t>OLGUITA</t>
  </si>
  <si>
    <t>MIRIAN VIVIANA</t>
  </si>
  <si>
    <t>EBE INICIAL / PRIMARIA</t>
  </si>
  <si>
    <t>PUBLICACION DE RESULTADOS PRELIMINARES
EBE INICIAL / PRIMARIA  - PROCESO DE CONTRATACION DE AUXILIARES DE EDUCACION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</si>
</sst>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4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/>
    <xf numFmtId="2" fontId="3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textRotation="90" wrapText="1"/>
    </xf>
    <xf numFmtId="0" fontId="2" fillId="0" borderId="1" xfId="0" quotePrefix="1" applyFont="1" applyFill="1" applyBorder="1"/>
    <xf numFmtId="0" fontId="4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workbookViewId="0">
      <selection activeCell="F11" sqref="F11"/>
    </sheetView>
  </sheetViews>
  <sheetFormatPr baseColWidth="10" defaultRowHeight="15" x14ac:dyDescent="0.25"/>
  <cols>
    <col min="4" max="4" width="16.140625" bestFit="1" customWidth="1"/>
    <col min="10" max="10" width="3.28515625" bestFit="1" customWidth="1"/>
    <col min="11" max="12" width="5.7109375" bestFit="1" customWidth="1"/>
    <col min="13" max="13" width="3.28515625" bestFit="1" customWidth="1"/>
    <col min="14" max="14" width="3.85546875" bestFit="1" customWidth="1"/>
    <col min="15" max="15" width="5.7109375" bestFit="1" customWidth="1"/>
    <col min="16" max="16" width="8.140625" bestFit="1" customWidth="1"/>
    <col min="17" max="17" width="4.5703125" bestFit="1" customWidth="1"/>
    <col min="18" max="18" width="3.85546875" bestFit="1" customWidth="1"/>
    <col min="19" max="20" width="3.28515625" bestFit="1" customWidth="1"/>
  </cols>
  <sheetData>
    <row r="1" spans="1:25" ht="45" customHeight="1" x14ac:dyDescent="0.25">
      <c r="A1" s="12" t="s">
        <v>88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113.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1" t="s">
        <v>11</v>
      </c>
      <c r="M2" s="1" t="s">
        <v>12</v>
      </c>
      <c r="N2" s="10" t="s">
        <v>75</v>
      </c>
      <c r="O2" s="4" t="s">
        <v>13</v>
      </c>
      <c r="P2" s="3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2" t="s">
        <v>19</v>
      </c>
      <c r="V2" s="1" t="s">
        <v>20</v>
      </c>
      <c r="W2" s="1" t="s">
        <v>73</v>
      </c>
      <c r="X2" s="1" t="s">
        <v>74</v>
      </c>
      <c r="Y2" s="1" t="s">
        <v>21</v>
      </c>
    </row>
    <row r="3" spans="1:25" x14ac:dyDescent="0.25">
      <c r="A3" s="5">
        <v>1</v>
      </c>
      <c r="B3" s="5" t="s">
        <v>22</v>
      </c>
      <c r="C3" s="5" t="s">
        <v>23</v>
      </c>
      <c r="D3" s="5" t="s">
        <v>87</v>
      </c>
      <c r="E3" s="11" t="s">
        <v>67</v>
      </c>
      <c r="F3" s="5" t="s">
        <v>36</v>
      </c>
      <c r="G3" s="5" t="s">
        <v>37</v>
      </c>
      <c r="H3" s="5" t="s">
        <v>53</v>
      </c>
      <c r="I3" s="5">
        <v>9907</v>
      </c>
      <c r="J3" s="5">
        <v>25</v>
      </c>
      <c r="K3" s="5">
        <v>0</v>
      </c>
      <c r="L3" s="5">
        <v>0</v>
      </c>
      <c r="M3" s="5">
        <v>10</v>
      </c>
      <c r="N3" s="5">
        <f>SUM(J3:M3)</f>
        <v>35</v>
      </c>
      <c r="O3" s="5">
        <v>4.25</v>
      </c>
      <c r="P3" s="5">
        <v>6.8</v>
      </c>
      <c r="Q3" s="5">
        <f>SUM(J3:P3)-N3</f>
        <v>46.05</v>
      </c>
      <c r="R3" s="5">
        <f>Q3*0.15</f>
        <v>6.9074999999999998</v>
      </c>
      <c r="S3" s="5"/>
      <c r="T3" s="5"/>
      <c r="U3" s="6">
        <f>SUM(Q3:T3)</f>
        <v>52.957499999999996</v>
      </c>
      <c r="V3" s="9" t="s">
        <v>24</v>
      </c>
      <c r="W3" s="7"/>
      <c r="X3" s="7"/>
      <c r="Y3" s="5"/>
    </row>
    <row r="4" spans="1:25" x14ac:dyDescent="0.25">
      <c r="A4" s="5">
        <v>2</v>
      </c>
      <c r="B4" s="5" t="s">
        <v>22</v>
      </c>
      <c r="C4" s="5" t="s">
        <v>23</v>
      </c>
      <c r="D4" s="5" t="s">
        <v>87</v>
      </c>
      <c r="E4" s="11" t="s">
        <v>61</v>
      </c>
      <c r="F4" s="5" t="s">
        <v>41</v>
      </c>
      <c r="G4" s="5" t="s">
        <v>31</v>
      </c>
      <c r="H4" s="5" t="s">
        <v>42</v>
      </c>
      <c r="I4" s="5">
        <v>9920</v>
      </c>
      <c r="J4" s="5">
        <v>25</v>
      </c>
      <c r="K4" s="5">
        <v>0</v>
      </c>
      <c r="L4" s="5">
        <v>0</v>
      </c>
      <c r="M4" s="5">
        <v>10</v>
      </c>
      <c r="N4" s="5">
        <f>SUM(J4:M4)</f>
        <v>35</v>
      </c>
      <c r="O4" s="5">
        <v>2.25</v>
      </c>
      <c r="P4" s="5"/>
      <c r="Q4" s="5">
        <f>SUM(J4:P4)-N4</f>
        <v>37.25</v>
      </c>
      <c r="R4" s="5"/>
      <c r="S4" s="5"/>
      <c r="T4" s="5"/>
      <c r="U4" s="6">
        <f>SUM(Q4:T4)</f>
        <v>37.25</v>
      </c>
      <c r="V4" s="9" t="s">
        <v>24</v>
      </c>
      <c r="W4" s="7"/>
      <c r="X4" s="8"/>
      <c r="Y4" s="5"/>
    </row>
    <row r="5" spans="1:25" x14ac:dyDescent="0.25">
      <c r="A5" s="5">
        <v>3</v>
      </c>
      <c r="B5" s="5" t="s">
        <v>22</v>
      </c>
      <c r="C5" s="5" t="s">
        <v>23</v>
      </c>
      <c r="D5" s="5" t="s">
        <v>87</v>
      </c>
      <c r="E5" s="11" t="s">
        <v>64</v>
      </c>
      <c r="F5" s="5" t="s">
        <v>38</v>
      </c>
      <c r="G5" s="5" t="s">
        <v>47</v>
      </c>
      <c r="H5" s="5" t="s">
        <v>48</v>
      </c>
      <c r="I5" s="5">
        <v>9889</v>
      </c>
      <c r="J5" s="5">
        <v>25</v>
      </c>
      <c r="K5" s="5">
        <v>0</v>
      </c>
      <c r="L5" s="5">
        <v>0</v>
      </c>
      <c r="M5" s="5">
        <v>10</v>
      </c>
      <c r="N5" s="5">
        <f>SUM(J5:M5)</f>
        <v>35</v>
      </c>
      <c r="O5" s="5">
        <v>1.75</v>
      </c>
      <c r="P5" s="5">
        <v>0</v>
      </c>
      <c r="Q5" s="5">
        <f>SUM(J5:P5)-N5</f>
        <v>36.75</v>
      </c>
      <c r="R5" s="5"/>
      <c r="S5" s="5"/>
      <c r="T5" s="5"/>
      <c r="U5" s="6">
        <f>SUM(Q5:T5)</f>
        <v>36.75</v>
      </c>
      <c r="V5" s="9" t="s">
        <v>24</v>
      </c>
      <c r="W5" s="7"/>
      <c r="X5" s="7"/>
      <c r="Y5" s="5"/>
    </row>
    <row r="6" spans="1:25" x14ac:dyDescent="0.25">
      <c r="A6" s="5">
        <v>4</v>
      </c>
      <c r="B6" s="5" t="s">
        <v>22</v>
      </c>
      <c r="C6" s="5" t="s">
        <v>23</v>
      </c>
      <c r="D6" s="5" t="s">
        <v>87</v>
      </c>
      <c r="E6" s="11" t="s">
        <v>68</v>
      </c>
      <c r="F6" s="5" t="s">
        <v>32</v>
      </c>
      <c r="G6" s="5" t="s">
        <v>33</v>
      </c>
      <c r="H6" s="5" t="s">
        <v>54</v>
      </c>
      <c r="I6" s="5">
        <v>9914</v>
      </c>
      <c r="J6" s="5">
        <v>25</v>
      </c>
      <c r="K6" s="5">
        <v>0</v>
      </c>
      <c r="L6" s="5">
        <v>0</v>
      </c>
      <c r="M6" s="5">
        <v>10</v>
      </c>
      <c r="N6" s="5">
        <f>SUM(J6:M6)</f>
        <v>35</v>
      </c>
      <c r="O6" s="5">
        <v>1.5</v>
      </c>
      <c r="P6" s="5"/>
      <c r="Q6" s="5">
        <f>SUM(J6:P6)-N6</f>
        <v>36.5</v>
      </c>
      <c r="R6" s="5"/>
      <c r="S6" s="5"/>
      <c r="T6" s="5"/>
      <c r="U6" s="6">
        <f>SUM(Q6:T6)</f>
        <v>36.5</v>
      </c>
      <c r="V6" s="9" t="s">
        <v>24</v>
      </c>
      <c r="W6" s="7"/>
      <c r="X6" s="8"/>
      <c r="Y6" s="5"/>
    </row>
    <row r="7" spans="1:25" x14ac:dyDescent="0.25">
      <c r="A7" s="5">
        <v>5</v>
      </c>
      <c r="B7" s="5" t="s">
        <v>22</v>
      </c>
      <c r="C7" s="5" t="s">
        <v>23</v>
      </c>
      <c r="D7" s="5" t="s">
        <v>87</v>
      </c>
      <c r="E7" s="11" t="s">
        <v>69</v>
      </c>
      <c r="F7" s="5" t="s">
        <v>31</v>
      </c>
      <c r="G7" s="5" t="s">
        <v>26</v>
      </c>
      <c r="H7" s="5" t="s">
        <v>55</v>
      </c>
      <c r="I7" s="5">
        <v>10008</v>
      </c>
      <c r="J7" s="5">
        <v>25</v>
      </c>
      <c r="K7" s="5">
        <v>0</v>
      </c>
      <c r="L7" s="5">
        <v>0</v>
      </c>
      <c r="M7" s="5">
        <v>10</v>
      </c>
      <c r="N7" s="5">
        <f>SUM(J7:M7)</f>
        <v>35</v>
      </c>
      <c r="O7" s="5"/>
      <c r="P7" s="5"/>
      <c r="Q7" s="5">
        <f>SUM(J7:P7)-N7</f>
        <v>35</v>
      </c>
      <c r="R7" s="5"/>
      <c r="S7" s="5"/>
      <c r="T7" s="5"/>
      <c r="U7" s="6">
        <f>SUM(Q7:T7)</f>
        <v>35</v>
      </c>
      <c r="V7" s="9" t="s">
        <v>24</v>
      </c>
      <c r="W7" s="7"/>
      <c r="X7" s="7"/>
      <c r="Y7" s="5"/>
    </row>
    <row r="8" spans="1:25" x14ac:dyDescent="0.25">
      <c r="A8" s="5">
        <v>6</v>
      </c>
      <c r="B8" s="5" t="s">
        <v>22</v>
      </c>
      <c r="C8" s="5" t="s">
        <v>23</v>
      </c>
      <c r="D8" s="5" t="s">
        <v>87</v>
      </c>
      <c r="E8" s="11" t="s">
        <v>63</v>
      </c>
      <c r="F8" s="5" t="s">
        <v>34</v>
      </c>
      <c r="G8" s="5" t="s">
        <v>45</v>
      </c>
      <c r="H8" s="5" t="s">
        <v>46</v>
      </c>
      <c r="I8" s="5">
        <v>9926</v>
      </c>
      <c r="J8" s="5">
        <v>25</v>
      </c>
      <c r="K8" s="5">
        <v>0</v>
      </c>
      <c r="L8" s="5">
        <v>0</v>
      </c>
      <c r="M8" s="5">
        <v>10</v>
      </c>
      <c r="N8" s="5">
        <f>SUM(J8:M8)</f>
        <v>35</v>
      </c>
      <c r="O8" s="5"/>
      <c r="P8" s="5"/>
      <c r="Q8" s="5">
        <f>SUM(J8:P8)-N8</f>
        <v>35</v>
      </c>
      <c r="R8" s="5"/>
      <c r="S8" s="5"/>
      <c r="T8" s="5"/>
      <c r="U8" s="6">
        <f>SUM(Q8:T8)</f>
        <v>35</v>
      </c>
      <c r="V8" s="9" t="s">
        <v>24</v>
      </c>
      <c r="W8" s="7"/>
      <c r="X8" s="7"/>
      <c r="Y8" s="5"/>
    </row>
    <row r="9" spans="1:25" x14ac:dyDescent="0.25">
      <c r="A9" s="5">
        <v>7</v>
      </c>
      <c r="B9" s="5" t="s">
        <v>22</v>
      </c>
      <c r="C9" s="5" t="s">
        <v>23</v>
      </c>
      <c r="D9" s="5" t="s">
        <v>87</v>
      </c>
      <c r="E9" s="11" t="s">
        <v>65</v>
      </c>
      <c r="F9" s="5" t="s">
        <v>49</v>
      </c>
      <c r="G9" s="5" t="s">
        <v>25</v>
      </c>
      <c r="H9" s="5" t="s">
        <v>50</v>
      </c>
      <c r="I9" s="5">
        <v>9980</v>
      </c>
      <c r="J9" s="5">
        <v>20</v>
      </c>
      <c r="K9" s="5">
        <v>0</v>
      </c>
      <c r="L9" s="5">
        <v>4.5</v>
      </c>
      <c r="M9" s="5">
        <v>10</v>
      </c>
      <c r="N9" s="5">
        <f>SUM(J9:M9)</f>
        <v>34.5</v>
      </c>
      <c r="O9" s="5"/>
      <c r="P9" s="5"/>
      <c r="Q9" s="5">
        <f>SUM(J9:P9)-N9</f>
        <v>34.5</v>
      </c>
      <c r="R9" s="5"/>
      <c r="S9" s="5"/>
      <c r="T9" s="5"/>
      <c r="U9" s="6">
        <f>SUM(Q9:T9)</f>
        <v>34.5</v>
      </c>
      <c r="V9" s="9" t="s">
        <v>24</v>
      </c>
      <c r="W9" s="7"/>
      <c r="X9" s="7"/>
      <c r="Y9" s="5"/>
    </row>
    <row r="10" spans="1:25" x14ac:dyDescent="0.25">
      <c r="A10" s="5">
        <v>8</v>
      </c>
      <c r="B10" s="5" t="s">
        <v>22</v>
      </c>
      <c r="C10" s="5" t="s">
        <v>23</v>
      </c>
      <c r="D10" s="5" t="s">
        <v>87</v>
      </c>
      <c r="E10" s="11" t="s">
        <v>62</v>
      </c>
      <c r="F10" s="5" t="s">
        <v>30</v>
      </c>
      <c r="G10" s="5" t="s">
        <v>43</v>
      </c>
      <c r="H10" s="5" t="s">
        <v>44</v>
      </c>
      <c r="I10" s="5">
        <v>9921</v>
      </c>
      <c r="J10" s="5">
        <v>25</v>
      </c>
      <c r="K10" s="5">
        <v>0</v>
      </c>
      <c r="L10" s="5">
        <v>0</v>
      </c>
      <c r="M10" s="5">
        <v>6</v>
      </c>
      <c r="N10" s="5">
        <f>SUM(J10:M10)</f>
        <v>31</v>
      </c>
      <c r="O10" s="5"/>
      <c r="P10" s="5"/>
      <c r="Q10" s="5">
        <f>SUM(J10:P10)-N10</f>
        <v>31</v>
      </c>
      <c r="R10" s="5"/>
      <c r="S10" s="5"/>
      <c r="T10" s="5"/>
      <c r="U10" s="6">
        <f>SUM(Q10:T10)</f>
        <v>31</v>
      </c>
      <c r="V10" s="9" t="s">
        <v>24</v>
      </c>
      <c r="W10" s="7"/>
      <c r="X10" s="7"/>
      <c r="Y10" s="5"/>
    </row>
    <row r="11" spans="1:25" x14ac:dyDescent="0.25">
      <c r="A11" s="5">
        <v>9</v>
      </c>
      <c r="B11" s="5" t="s">
        <v>22</v>
      </c>
      <c r="C11" s="5" t="s">
        <v>23</v>
      </c>
      <c r="D11" s="5" t="s">
        <v>87</v>
      </c>
      <c r="E11" s="11" t="s">
        <v>70</v>
      </c>
      <c r="F11" s="5" t="s">
        <v>40</v>
      </c>
      <c r="G11" s="5" t="s">
        <v>56</v>
      </c>
      <c r="H11" s="5" t="s">
        <v>57</v>
      </c>
      <c r="I11" s="5">
        <v>9875</v>
      </c>
      <c r="J11" s="5">
        <v>20</v>
      </c>
      <c r="K11" s="5">
        <v>0</v>
      </c>
      <c r="L11" s="5">
        <v>0</v>
      </c>
      <c r="M11" s="5">
        <v>10</v>
      </c>
      <c r="N11" s="5">
        <f>SUM(J11:M11)</f>
        <v>30</v>
      </c>
      <c r="O11" s="5">
        <v>0.5</v>
      </c>
      <c r="P11" s="5">
        <v>0.4</v>
      </c>
      <c r="Q11" s="5">
        <f>SUM(J11:P11)-N11</f>
        <v>30.9</v>
      </c>
      <c r="R11" s="5"/>
      <c r="S11" s="5"/>
      <c r="T11" s="5"/>
      <c r="U11" s="6">
        <f>SUM(Q11:T11)</f>
        <v>30.9</v>
      </c>
      <c r="V11" s="9" t="s">
        <v>24</v>
      </c>
      <c r="W11" s="7"/>
      <c r="X11" s="7"/>
      <c r="Y11" s="5"/>
    </row>
    <row r="12" spans="1:25" x14ac:dyDescent="0.25">
      <c r="A12" s="5">
        <v>10</v>
      </c>
      <c r="B12" s="5" t="s">
        <v>22</v>
      </c>
      <c r="C12" s="5" t="s">
        <v>23</v>
      </c>
      <c r="D12" s="5" t="s">
        <v>87</v>
      </c>
      <c r="E12" s="11" t="s">
        <v>71</v>
      </c>
      <c r="F12" s="5" t="s">
        <v>39</v>
      </c>
      <c r="G12" s="5" t="s">
        <v>58</v>
      </c>
      <c r="H12" s="5" t="s">
        <v>59</v>
      </c>
      <c r="I12" s="5">
        <v>10019</v>
      </c>
      <c r="J12" s="5">
        <v>25</v>
      </c>
      <c r="K12" s="5">
        <v>0</v>
      </c>
      <c r="L12" s="5">
        <v>0</v>
      </c>
      <c r="M12" s="5">
        <v>4</v>
      </c>
      <c r="N12" s="5">
        <f>SUM(J12:M12)</f>
        <v>29</v>
      </c>
      <c r="O12" s="5">
        <v>0.25</v>
      </c>
      <c r="P12" s="5"/>
      <c r="Q12" s="5">
        <f>SUM(J12:P12)-N12</f>
        <v>29.25</v>
      </c>
      <c r="R12" s="5"/>
      <c r="S12" s="5"/>
      <c r="T12" s="5"/>
      <c r="U12" s="6">
        <f>SUM(Q12:T12)</f>
        <v>29.25</v>
      </c>
      <c r="V12" s="9" t="s">
        <v>24</v>
      </c>
      <c r="W12" s="7"/>
      <c r="X12" s="7"/>
      <c r="Y12" s="5"/>
    </row>
    <row r="13" spans="1:25" x14ac:dyDescent="0.25">
      <c r="A13" s="5">
        <v>11</v>
      </c>
      <c r="B13" s="5" t="s">
        <v>22</v>
      </c>
      <c r="C13" s="5" t="s">
        <v>23</v>
      </c>
      <c r="D13" s="5" t="s">
        <v>87</v>
      </c>
      <c r="E13" s="11" t="s">
        <v>66</v>
      </c>
      <c r="F13" s="5" t="s">
        <v>51</v>
      </c>
      <c r="G13" s="5" t="s">
        <v>27</v>
      </c>
      <c r="H13" s="5" t="s">
        <v>52</v>
      </c>
      <c r="I13" s="5">
        <v>9924</v>
      </c>
      <c r="J13" s="5">
        <v>25</v>
      </c>
      <c r="K13" s="5">
        <v>0</v>
      </c>
      <c r="L13" s="5">
        <v>0</v>
      </c>
      <c r="M13" s="5">
        <v>4</v>
      </c>
      <c r="N13" s="5">
        <f>SUM(J13:M13)</f>
        <v>29</v>
      </c>
      <c r="O13" s="5"/>
      <c r="P13" s="5"/>
      <c r="Q13" s="5">
        <f>SUM(J13:P13)-N13</f>
        <v>29</v>
      </c>
      <c r="R13" s="5"/>
      <c r="S13" s="5"/>
      <c r="T13" s="5"/>
      <c r="U13" s="6">
        <f>SUM(Q13:T13)</f>
        <v>29</v>
      </c>
      <c r="V13" s="9" t="s">
        <v>24</v>
      </c>
      <c r="W13" s="7"/>
      <c r="X13" s="8"/>
      <c r="Y13" s="5"/>
    </row>
    <row r="14" spans="1:25" x14ac:dyDescent="0.25">
      <c r="A14" s="5">
        <v>12</v>
      </c>
      <c r="B14" s="5" t="s">
        <v>22</v>
      </c>
      <c r="C14" s="5" t="s">
        <v>23</v>
      </c>
      <c r="D14" s="5" t="s">
        <v>87</v>
      </c>
      <c r="E14" s="11" t="s">
        <v>72</v>
      </c>
      <c r="F14" s="5" t="s">
        <v>60</v>
      </c>
      <c r="G14" s="5" t="s">
        <v>29</v>
      </c>
      <c r="H14" s="5" t="s">
        <v>86</v>
      </c>
      <c r="I14" s="5">
        <v>9918</v>
      </c>
      <c r="J14" s="5">
        <v>10</v>
      </c>
      <c r="K14" s="5">
        <v>0</v>
      </c>
      <c r="L14" s="5">
        <v>0</v>
      </c>
      <c r="M14" s="5">
        <v>10</v>
      </c>
      <c r="N14" s="5">
        <f>SUM(J14:M14)</f>
        <v>20</v>
      </c>
      <c r="O14" s="5"/>
      <c r="P14" s="5"/>
      <c r="Q14" s="5">
        <f>SUM(J14:P14)-N14</f>
        <v>20</v>
      </c>
      <c r="R14" s="5"/>
      <c r="S14" s="5"/>
      <c r="T14" s="5"/>
      <c r="U14" s="6">
        <f>SUM(Q14:T14)</f>
        <v>20</v>
      </c>
      <c r="V14" s="9" t="s">
        <v>24</v>
      </c>
      <c r="W14" s="7"/>
      <c r="X14" s="8"/>
      <c r="Y14" s="5"/>
    </row>
    <row r="15" spans="1:25" x14ac:dyDescent="0.25">
      <c r="A15" s="5"/>
      <c r="B15" s="5" t="s">
        <v>22</v>
      </c>
      <c r="C15" s="5" t="s">
        <v>23</v>
      </c>
      <c r="D15" s="5" t="s">
        <v>87</v>
      </c>
      <c r="E15" s="11" t="s">
        <v>76</v>
      </c>
      <c r="F15" s="5" t="s">
        <v>77</v>
      </c>
      <c r="G15" s="5" t="s">
        <v>78</v>
      </c>
      <c r="H15" s="5" t="s">
        <v>79</v>
      </c>
      <c r="I15" s="5">
        <v>9877</v>
      </c>
      <c r="J15" s="5"/>
      <c r="K15" s="5"/>
      <c r="L15" s="5"/>
      <c r="M15" s="5"/>
      <c r="N15" s="5">
        <f>SUM(J15:M15)</f>
        <v>0</v>
      </c>
      <c r="O15" s="5"/>
      <c r="P15" s="5"/>
      <c r="Q15" s="5">
        <f>SUM(J15:P15)-N15</f>
        <v>0</v>
      </c>
      <c r="R15" s="5"/>
      <c r="S15" s="5"/>
      <c r="T15" s="5"/>
      <c r="U15" s="6">
        <f>SUM(Q15:T15)</f>
        <v>0</v>
      </c>
      <c r="V15" s="9" t="s">
        <v>80</v>
      </c>
      <c r="W15" s="7"/>
      <c r="X15" s="7"/>
      <c r="Y15" s="5"/>
    </row>
    <row r="16" spans="1:25" x14ac:dyDescent="0.25">
      <c r="A16" s="5"/>
      <c r="B16" s="5" t="s">
        <v>22</v>
      </c>
      <c r="C16" s="5" t="s">
        <v>23</v>
      </c>
      <c r="D16" s="5" t="s">
        <v>87</v>
      </c>
      <c r="E16" s="11" t="s">
        <v>81</v>
      </c>
      <c r="F16" s="5" t="s">
        <v>28</v>
      </c>
      <c r="G16" s="5" t="s">
        <v>35</v>
      </c>
      <c r="H16" s="5" t="s">
        <v>82</v>
      </c>
      <c r="I16" s="5">
        <v>9902</v>
      </c>
      <c r="J16" s="5"/>
      <c r="K16" s="5"/>
      <c r="L16" s="5"/>
      <c r="M16" s="5"/>
      <c r="N16" s="5">
        <f>SUM(J16:M16)</f>
        <v>0</v>
      </c>
      <c r="O16" s="5"/>
      <c r="P16" s="5"/>
      <c r="Q16" s="5">
        <f>SUM(J16:P16)-N16</f>
        <v>0</v>
      </c>
      <c r="R16" s="5"/>
      <c r="S16" s="5"/>
      <c r="T16" s="5"/>
      <c r="U16" s="6">
        <f>SUM(Q16:T16)</f>
        <v>0</v>
      </c>
      <c r="V16" s="9" t="s">
        <v>80</v>
      </c>
      <c r="W16" s="7"/>
      <c r="X16" s="7"/>
      <c r="Y16" s="5"/>
    </row>
    <row r="17" spans="1:25" x14ac:dyDescent="0.25">
      <c r="A17" s="5"/>
      <c r="B17" s="5" t="s">
        <v>22</v>
      </c>
      <c r="C17" s="5" t="s">
        <v>23</v>
      </c>
      <c r="D17" s="5" t="s">
        <v>87</v>
      </c>
      <c r="E17" s="11" t="s">
        <v>83</v>
      </c>
      <c r="F17" s="5" t="s">
        <v>29</v>
      </c>
      <c r="G17" s="5" t="s">
        <v>84</v>
      </c>
      <c r="H17" s="5" t="s">
        <v>85</v>
      </c>
      <c r="I17" s="5">
        <v>10020</v>
      </c>
      <c r="J17" s="5"/>
      <c r="K17" s="5"/>
      <c r="L17" s="5"/>
      <c r="M17" s="5"/>
      <c r="N17" s="5">
        <f>SUM(J17:M17)</f>
        <v>0</v>
      </c>
      <c r="O17" s="5"/>
      <c r="P17" s="5"/>
      <c r="Q17" s="5">
        <f>SUM(J17:P17)-N17</f>
        <v>0</v>
      </c>
      <c r="R17" s="5"/>
      <c r="S17" s="5"/>
      <c r="T17" s="5"/>
      <c r="U17" s="6">
        <f>SUM(Q17:T17)</f>
        <v>0</v>
      </c>
      <c r="V17" s="9" t="s">
        <v>80</v>
      </c>
      <c r="W17" s="7"/>
      <c r="X17" s="7"/>
      <c r="Y17" s="7"/>
    </row>
  </sheetData>
  <autoFilter ref="A2:Y17">
    <sortState ref="A3:Y17">
      <sortCondition descending="1" ref="U3:U17"/>
    </sortState>
  </autoFilter>
  <mergeCells count="1">
    <mergeCell ref="A1:Y1"/>
  </mergeCells>
  <conditionalFormatting sqref="V3:V17">
    <cfRule type="cellIs" dxfId="2" priority="2" operator="equal">
      <formula>"NO APTO"</formula>
    </cfRule>
    <cfRule type="cellIs" dxfId="1" priority="3" operator="equal">
      <formula>"APTO"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ESTADISTICA</cp:lastModifiedBy>
  <cp:lastPrinted>2023-03-21T17:06:35Z</cp:lastPrinted>
  <dcterms:created xsi:type="dcterms:W3CDTF">2023-02-08T23:00:12Z</dcterms:created>
  <dcterms:modified xsi:type="dcterms:W3CDTF">2023-03-21T23:30:26Z</dcterms:modified>
</cp:coreProperties>
</file>